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džbenici\Udž. i RB 25-26\"/>
    </mc:Choice>
  </mc:AlternateContent>
  <xr:revisionPtr revIDLastSave="0" documentId="13_ncr:1_{1CAAD410-830B-44F9-BF10-7113B657DC66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Rekapitulacija" sheetId="5" r:id="rId1"/>
    <sheet name="1R" sheetId="6" r:id="rId2"/>
    <sheet name="2R" sheetId="11" r:id="rId3"/>
    <sheet name="3R" sheetId="12" r:id="rId4"/>
    <sheet name="4R" sheetId="13" r:id="rId5"/>
    <sheet name="5R" sheetId="14" r:id="rId6"/>
    <sheet name="6R" sheetId="15" r:id="rId7"/>
    <sheet name="7R" sheetId="16" r:id="rId8"/>
    <sheet name="8R" sheetId="17" r:id="rId9"/>
  </sheets>
  <definedNames>
    <definedName name="_xlnm.Print_Area" localSheetId="1">'1R'!$A$1:$K$13</definedName>
    <definedName name="_xlnm.Print_Area" localSheetId="2">'2R'!$A$1:$K$13</definedName>
    <definedName name="_xlnm.Print_Area" localSheetId="3">'3R'!$A$1:$K$19</definedName>
    <definedName name="_xlnm.Print_Area" localSheetId="4">'4R'!$A$1:$K$16</definedName>
    <definedName name="_xlnm.Print_Area" localSheetId="5">'5R'!$A$1:$K$27</definedName>
    <definedName name="_xlnm.Print_Area" localSheetId="6">'6R'!$A$1:$K$26</definedName>
    <definedName name="_xlnm.Print_Area" localSheetId="7">'7R'!$A$1:$K$26</definedName>
    <definedName name="_xlnm.Print_Area" localSheetId="8">'8R'!$A$1:$K$30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4" l="1"/>
  <c r="K24" i="17"/>
  <c r="K24" i="14"/>
  <c r="K23" i="14"/>
  <c r="K22" i="14"/>
  <c r="K21" i="14"/>
  <c r="K16" i="17"/>
  <c r="K17" i="17"/>
  <c r="K18" i="17"/>
  <c r="K13" i="14"/>
  <c r="K14" i="14"/>
  <c r="K15" i="14"/>
  <c r="K17" i="14"/>
  <c r="K19" i="14"/>
  <c r="K20" i="14"/>
  <c r="K25" i="14"/>
  <c r="K23" i="17"/>
  <c r="K6" i="15" l="1"/>
  <c r="K7" i="15"/>
  <c r="K25" i="15"/>
  <c r="K5" i="13"/>
  <c r="K6" i="12" l="1"/>
  <c r="K10" i="12"/>
  <c r="K18" i="12"/>
  <c r="K6" i="11"/>
  <c r="K12" i="13" l="1"/>
  <c r="K15" i="13"/>
  <c r="K26" i="14" l="1"/>
  <c r="K5" i="15"/>
  <c r="K25" i="17"/>
  <c r="K26" i="17"/>
  <c r="K27" i="17"/>
  <c r="K28" i="17"/>
  <c r="K29" i="17"/>
  <c r="K19" i="17" l="1"/>
  <c r="K20" i="17"/>
  <c r="K21" i="17"/>
  <c r="K22" i="17"/>
  <c r="K15" i="16"/>
  <c r="K25" i="16"/>
  <c r="K10" i="13"/>
  <c r="K5" i="11" l="1"/>
  <c r="K7" i="17"/>
  <c r="K6" i="17"/>
  <c r="K5" i="17"/>
  <c r="K5" i="16"/>
  <c r="K26" i="16" s="1"/>
  <c r="C19" i="5" s="1"/>
  <c r="D19" i="5" s="1"/>
  <c r="K6" i="14"/>
  <c r="K27" i="14" s="1"/>
  <c r="C17" i="5" s="1"/>
  <c r="D17" i="5" s="1"/>
  <c r="K7" i="13"/>
  <c r="K6" i="13"/>
  <c r="K5" i="12"/>
  <c r="K12" i="11"/>
  <c r="K7" i="6"/>
  <c r="K10" i="6"/>
  <c r="K12" i="6"/>
  <c r="K5" i="6"/>
  <c r="K13" i="6" l="1"/>
  <c r="C13" i="5" s="1"/>
  <c r="D13" i="5" s="1"/>
  <c r="K13" i="11"/>
  <c r="C14" i="5" s="1"/>
  <c r="D14" i="5" s="1"/>
  <c r="K16" i="13"/>
  <c r="C16" i="5" s="1"/>
  <c r="D16" i="5" s="1"/>
  <c r="K19" i="12"/>
  <c r="C15" i="5" s="1"/>
  <c r="D15" i="5" s="1"/>
  <c r="K26" i="15"/>
  <c r="C18" i="5" s="1"/>
  <c r="D18" i="5" s="1"/>
  <c r="K30" i="17"/>
  <c r="C20" i="5" l="1"/>
  <c r="D20" i="5" s="1"/>
  <c r="D21" i="5" s="1"/>
  <c r="E18" i="6"/>
  <c r="C21" i="5" l="1"/>
</calcChain>
</file>

<file path=xl/sharedStrings.xml><?xml version="1.0" encoding="utf-8"?>
<sst xmlns="http://schemas.openxmlformats.org/spreadsheetml/2006/main" count="922" uniqueCount="325">
  <si>
    <r>
      <t xml:space="preserve">Naručitelj:
</t>
    </r>
    <r>
      <rPr>
        <sz val="11"/>
        <color theme="1"/>
        <rFont val="Calibri"/>
        <family val="2"/>
        <charset val="238"/>
        <scheme val="minor"/>
      </rPr>
      <t>Osnovna škola "Đuro Ester", Trg slobode 5, Koprivnica</t>
    </r>
  </si>
  <si>
    <t>Evidencijski broj nabave:</t>
  </si>
  <si>
    <t>Predmet nabave:</t>
  </si>
  <si>
    <t>Nabava udžbenika za učenike od 1. do 8. razreda Osnovne škole "Đuro Ester" Koprivnica za školsku godinu 2023./2024.</t>
  </si>
  <si>
    <t xml:space="preserve">Naziv ponuditelja: </t>
  </si>
  <si>
    <t>(ovdje upisati naziv ponuditelja - ispunjava ponuditelj)</t>
  </si>
  <si>
    <t>R E K A P I T U L A C I J A   T R O Š K O V N I K A</t>
  </si>
  <si>
    <t>Razred</t>
  </si>
  <si>
    <t>Ukupna cijena ponude po razredu bez PDV-a</t>
  </si>
  <si>
    <t>Ukupna cijena ponude po razredu s PDV-om</t>
  </si>
  <si>
    <t>1.</t>
  </si>
  <si>
    <t>1. razred</t>
  </si>
  <si>
    <t>2.</t>
  </si>
  <si>
    <t>2. razred</t>
  </si>
  <si>
    <t>3.</t>
  </si>
  <si>
    <t>3. razred</t>
  </si>
  <si>
    <t>4.</t>
  </si>
  <si>
    <t>4. razred</t>
  </si>
  <si>
    <t>5.</t>
  </si>
  <si>
    <t>5. razred</t>
  </si>
  <si>
    <t>6.</t>
  </si>
  <si>
    <t>6. razred</t>
  </si>
  <si>
    <t>7.</t>
  </si>
  <si>
    <t>7. razred</t>
  </si>
  <si>
    <t>8.</t>
  </si>
  <si>
    <t>8. razred</t>
  </si>
  <si>
    <t>Sveukupno</t>
  </si>
  <si>
    <r>
      <t xml:space="preserve">Postotak PDV-a:
</t>
    </r>
    <r>
      <rPr>
        <sz val="11"/>
        <color rgb="FF7030A0"/>
        <rFont val="Calibri"/>
        <family val="2"/>
        <charset val="238"/>
        <scheme val="minor"/>
      </rPr>
      <t>(upisuje ponuditelj)</t>
    </r>
  </si>
  <si>
    <t>NAPOMENA:</t>
  </si>
  <si>
    <t>Ponuditelj upisuje postotak PDV-a na način da upiše broj i simbol za postotak bez razmaka
npr.: 13%</t>
  </si>
  <si>
    <t>Naručitelj: 
Osnovna škola "Đuro Ester"
Trg slobode 5
Koprivnica</t>
  </si>
  <si>
    <t>U D Ž B E N I C I   Z A   1.   R A Z R E D   O S N O V N E   Š K O L E</t>
  </si>
  <si>
    <t>R.br.</t>
  </si>
  <si>
    <t>Predmet</t>
  </si>
  <si>
    <t>Kat. Br.</t>
  </si>
  <si>
    <t>Naziv udžbenika</t>
  </si>
  <si>
    <t>Autori</t>
  </si>
  <si>
    <t>Vrsta izdanja</t>
  </si>
  <si>
    <t>Nakladnik</t>
  </si>
  <si>
    <t>Jedinica mjere</t>
  </si>
  <si>
    <t>Količina</t>
  </si>
  <si>
    <t>Cijena stavke (bez PDV-a)</t>
  </si>
  <si>
    <t>Ukupna cijena stavke (bez PDV-a)</t>
  </si>
  <si>
    <t>11 = 9 x 10</t>
  </si>
  <si>
    <t>Hrvatski jezik</t>
  </si>
  <si>
    <t>Vesna Budinski, Martina Kolar Billege, Gordana Ivančić, Vlatka Mijić, Nevenka Puh Malogorski</t>
  </si>
  <si>
    <t>radni udžbenik</t>
  </si>
  <si>
    <t>kom</t>
  </si>
  <si>
    <t>Matematika</t>
  </si>
  <si>
    <t>Priroda i društvo</t>
  </si>
  <si>
    <t>Engleski jezik</t>
  </si>
  <si>
    <t>NEW BUILDING BLOCKS 1: udžbenik engleskog jezika za 1. razred osnovne škole, prva godina učenja</t>
  </si>
  <si>
    <t>Kristina Čajo Anđel, Daška Domljan, Ankica Knezović, Danka Singer</t>
  </si>
  <si>
    <t>Profil Klett</t>
  </si>
  <si>
    <t>Informatika</t>
  </si>
  <si>
    <t>E-SVIJET 1: radni udžbenik informatike s dodatnim digitalnim sadržajima u 1. razredu osnovne škole</t>
  </si>
  <si>
    <t>Josipa Blagus, Nataša Ljubić Klemše, Ana Flisar Odorčić, Nikolina Bubica, Ivan Ružić, Nikola Mihočka</t>
  </si>
  <si>
    <t>Školska knjiga</t>
  </si>
  <si>
    <t>SVEUKUPNO BEZ PDV-a</t>
  </si>
  <si>
    <t>U D Ž B E N I C I   Z A   2.   R A Z R E D   O S N O V N E   Š K O L E</t>
  </si>
  <si>
    <t>NEW BUILDING BLOCKS 2 : udžbenik engleskoga jezika  za 2. razred osnovne škole, II. godina učenja</t>
  </si>
  <si>
    <t>Sonja Ivić, Marija Krmpotić</t>
  </si>
  <si>
    <t>Sanja Jakovljević Rogić, Dubravka Miklec, Graciella Prtajin</t>
  </si>
  <si>
    <t>udžbenik</t>
  </si>
  <si>
    <t>SVEUKUPNO ZA 2. RAZRED (BEZ PDV-a)</t>
  </si>
  <si>
    <t>U D Ž B E N I C I   Z A  3.   R A Z R E D   O S N O V N E   Š K O L E</t>
  </si>
  <si>
    <t>NEW BUILDING BLOCKS 3 : udžbenik engleskoga jezika za treći razred osnovne škole. III. godina učenja</t>
  </si>
  <si>
    <t>Kristina Čajo Anđel. Ankica Knezović</t>
  </si>
  <si>
    <t>Alfa</t>
  </si>
  <si>
    <t>Vjeronauk</t>
  </si>
  <si>
    <t>KS</t>
  </si>
  <si>
    <t>E-SVIJET 3: radni udžbenik s dodatnim digitalnim sadržajima u 3. razredu osnovne škole</t>
  </si>
  <si>
    <t>Josipa Blagus, Nataša Ljubić Klemše, Ana Flisar Odorčić, Ivana Ružić, Nikola Mihočka</t>
  </si>
  <si>
    <t>U D Ž B E N I C I   Z A   4.   R A Z R E D   O S N O V N E   Š K O L E</t>
  </si>
  <si>
    <t>NEW BUILDING BLOCKS 4: radni udžbenik engleskoga jezika u 4.  razredu osnovne škole, IV godina učenja</t>
  </si>
  <si>
    <t>Kristina Čajo Anđel, Daška Domljan, Mia šavrljuga</t>
  </si>
  <si>
    <t>Hrvatski jetik</t>
  </si>
  <si>
    <t>Francuski jezik</t>
  </si>
  <si>
    <t>Njemački jezik</t>
  </si>
  <si>
    <t>MAXIMAL 1 KIDS udžbenik njemačkog jezika za 4. rzared osnovne škole I. godina učenja</t>
  </si>
  <si>
    <t>Olga Swerelowa, Mirjana Klobučar</t>
  </si>
  <si>
    <t>E- SVIJET 4: radni udžbenik s dodatnim digitalnim sadržajima u 4. razredu osnovne škole</t>
  </si>
  <si>
    <t>Josipa Blagus, Nataša Ljubić Klemše, Ivana Ružić, Mario Stančić</t>
  </si>
  <si>
    <t>U D Ž B E N I C I   Z A   5.   R A Z R E D   O S N O V N E   Š K O L E</t>
  </si>
  <si>
    <t>RIGHT ON! 1 : udžbenik iz engleskog jezika za 5. razred osnovne škole, 5. godina učenja</t>
  </si>
  <si>
    <t>Jenny Dooley</t>
  </si>
  <si>
    <t>ALFA</t>
  </si>
  <si>
    <t>MATEMATIČKI IZAZOVI 5, PRVI DIO : udžbenik sa zadatcima za vježbanje iz matematike za peti razred osnovne škole</t>
  </si>
  <si>
    <t>Gordana Paić, Željko Bošnjak, Boris Čulina, Niko Grgić</t>
  </si>
  <si>
    <t>MATEMATIČKI IZAZOVI 5, DRUGI DIO : udžbenik sa zadatcima za vježbanje iz matematike za peti razred osnovne škole</t>
  </si>
  <si>
    <t>HRVATSKA ČITANKA 5: radni udžbenik za dopunski i individualizirani rad iz hrvatskog jezika za 5. razred osnovne škole</t>
  </si>
  <si>
    <t>Vesna Dunatov, Anita Petrić, Marija Čelan-Mijić, Ivan Šabić</t>
  </si>
  <si>
    <t>LJEVAK</t>
  </si>
  <si>
    <t>HRVATSKA KRIJESNICA 5: udžbenik iz hrvatskog jezika za 5. razred osnovne škole</t>
  </si>
  <si>
    <t>Slavica Kovač, Mirjana Jukić</t>
  </si>
  <si>
    <t>Priroda</t>
  </si>
  <si>
    <t>PRIRODA 5: udžbenik prirode s dodatnim digitalnim sadržajem u 5. razredu osnovne škole</t>
  </si>
  <si>
    <t>Damir Bendelja, Doroteja Damjanović Horvat, Diana Garašić, Žaklin Lukša, Ines Budić, Đurđica Čuljak, Marijana Gudić</t>
  </si>
  <si>
    <t>Geografija</t>
  </si>
  <si>
    <t>Danijel Orešić, Igor Tišma, Ružica Vuk, Alenka Bujan</t>
  </si>
  <si>
    <t>Povijest</t>
  </si>
  <si>
    <t>VREMEPLOV 5: udžbenik povijesti za 5. razred osnovne škole</t>
  </si>
  <si>
    <t>Neven Budak, Miljenko Hajdarović, Manuela Kujundžić, Šime Labor</t>
  </si>
  <si>
    <t>Matematika za učenike s teškoćama</t>
  </si>
  <si>
    <t>Tehnička kultura</t>
  </si>
  <si>
    <t>TK 5: udžbenik tehničke kulture za 5. razred osnovne škole</t>
  </si>
  <si>
    <t>MarijanVinković, Leon Zakanj, Tamara Valčić, Mato Šimunović, Dako Šuman, ijana Martić, Ružica Gulam, Damir Ereš, Fany Bilić</t>
  </si>
  <si>
    <t>Glazbena kultura</t>
  </si>
  <si>
    <t>GLAZBENI KRUG 5: udžbenik glazbene kulutre za 5. razred osnovne škole</t>
  </si>
  <si>
    <t>Ružica Amvruš-Kiš, Nikolina Matoš, Tomislav Seletković, Snježana Stojaković, Zrinka Šimunović</t>
  </si>
  <si>
    <t>Likovna  kultura</t>
  </si>
  <si>
    <t>MOJE BOJE 5: udžbenik likovne kulutre s dodoatnim digitalnim sadržajima u 5. razredu osnovne škole</t>
  </si>
  <si>
    <t>Miroslav Huzjak</t>
  </si>
  <si>
    <t>UČITELJU GDJE STANUJEŠ: udžbenik zakatlički vejronauk petoga razreda osnovne škole</t>
  </si>
  <si>
    <t>Mirjana Novak, Barbara Sipina</t>
  </si>
  <si>
    <t>MERCI! 1 udžbenik za francuski jezik 5. razred osnovne škole , 2. godina učenja, methode de francais, livre de l eleve + CS</t>
  </si>
  <si>
    <t>Adrien Payet, Isabel Rubio, Emile Ruiz</t>
  </si>
  <si>
    <t>MAXIMAL 2 : udžbenik njemačkoga jezika za peti razred osnovne škole, druga godina učenja</t>
  </si>
  <si>
    <t>Giorgio Motta, Elzbieta Krulak-Kempisty, Claudia Brass, Dagmar Glück, Mirjana Klobučar</t>
  </si>
  <si>
    <t>U D Ž B E N I C I   Z A  6.   R A Z R E D   O S N O V N E   Š K O L E</t>
  </si>
  <si>
    <t>RIGHT ON! 2: udžbenik iz engleskog jezika za 6. razred osnovne škole 6. godina učenja</t>
  </si>
  <si>
    <t xml:space="preserve">MATEMATIKA 6: radni udžbenik za pomoć učenicima pri učenju matematike u 6. razredu osnovne škole 1. svezak </t>
  </si>
  <si>
    <t>Z. Šikić, M. Milić, V. Draženović Žitko, I. Golac jakopović, B. Goleš, Z. Lobor, M. Marić, T. Nemeth, G. Stajčić, M. Vuković</t>
  </si>
  <si>
    <t xml:space="preserve">udžbenik </t>
  </si>
  <si>
    <t xml:space="preserve">MATEMATIKA 6: radni udžbenik za pomoć učenicima pri učenju matematike u 6. razredu osnovne škole 2. svezak </t>
  </si>
  <si>
    <t>Hrvatski jezik za učenike s teškoćama</t>
  </si>
  <si>
    <t>HRVATSKA ČITANKA 6: radni udžbenik za dopunski individualizirani rad hrvatskog jezika za 6. razred osnovne škole</t>
  </si>
  <si>
    <t>Vesan Dunatov, Anita Petrić, Marija čelan-mijić, Ivana Šabić</t>
  </si>
  <si>
    <t>Ljevak</t>
  </si>
  <si>
    <t>HRVATSKA KRIJESNICA 6: radni udžbenik za dopunski i individualizirani rad iz hrvatskog jezika za 6. razred osnovne škole</t>
  </si>
  <si>
    <t>Priroda za učenike s teškoćama</t>
  </si>
  <si>
    <t>MOJA NAJDRAŽA PRIRODA 6: udžbenik za 6. razred osnovne škole</t>
  </si>
  <si>
    <t>Elizabeta Miletić, Roberto Škara</t>
  </si>
  <si>
    <t>Alca Script</t>
  </si>
  <si>
    <t>Geografija za učenike s teškoćama</t>
  </si>
  <si>
    <t>Povijest za učenike  teškoćama</t>
  </si>
  <si>
    <t>VREMEPLOV 6: radni udžbenik za pomoć učenicima pri učenju povijesti u 6. razredu osnovne škole</t>
  </si>
  <si>
    <t>Višnja Matotek</t>
  </si>
  <si>
    <t>ADOMANIA 2: udžbenik za francuski jezik, 6. razred osnovne škole, 3. godina učenja, 2. strani jezik</t>
  </si>
  <si>
    <t>Corinna Brillant, Celine Himber</t>
  </si>
  <si>
    <t>MAXIMAL 3: udžbenik njemačkog jezika za 6. razred osnovne škole, 3 godina učenja</t>
  </si>
  <si>
    <t>Giorgio Motta, Elzibieta Krulak-Kempisty, Claudia Brass, Dagmar Gluck, Mirjana Klobučar</t>
  </si>
  <si>
    <t>U D Ž B E N I C I   Z A   7.   R A Z R E D   O S N O V N E   Š K O L E</t>
  </si>
  <si>
    <t>RIGHT ON! 3: udžbenik za 7. razred osnovne škole, 7. godina učenja</t>
  </si>
  <si>
    <t>MAXIMAL 4: udžbenik njemačkog jezika u 7. razredu osnovne škole, 4. godina učenja</t>
  </si>
  <si>
    <t>Giorgio Motta, Elzbieta Krulak-Kempisty, Dagmar Gluck, Kerstin Reinke, Mirjana Klobučar</t>
  </si>
  <si>
    <t>ADOMANIA 3: udžbenik za francuski jezik, 7. i 8. razred osnovne škole, 4. i 5. godina učenja, 2. strani jezik</t>
  </si>
  <si>
    <t>Fabienne Gallon, Celine Himber, Alice Reboul</t>
  </si>
  <si>
    <t>U D Ž B E N I C I   Z A  8.   R A Z R E D   O S N O V N E   Š K O L E</t>
  </si>
  <si>
    <t>RIGHT ON!4 udžbenik engleskog jezika za 8. razred osnovne škole VIII. godina učenja</t>
  </si>
  <si>
    <t>Alfa d.d.</t>
  </si>
  <si>
    <t>GEA 4: udžbenik geografije u 8. razredu osnovne škole s dodatnim digitalnim sadržajima</t>
  </si>
  <si>
    <t>GLAZBENI KRUG 8 udžbenik glazbene kulutre za 8. razred osnovne škole</t>
  </si>
  <si>
    <t>Ružica Ambruš-Kiš, Tomislav Seletković, Zrinka Šimunović</t>
  </si>
  <si>
    <t>HRVATSKI BEZ GRANICA 8 i. II. dio: intergrirani udžbenik hrvatskoga jezika i književnosti u 8. razredu osnovne škole s dodatnim digitalnim sadržajima</t>
  </si>
  <si>
    <t>Julijana Levak, Iva Močibob, Jasmina Sandalić, Ida Petto, Ksenija Budija</t>
  </si>
  <si>
    <t>MATEMATIKA 8: udžbenik matematike za 8. razred I dio</t>
  </si>
  <si>
    <t>Z. Šikić, V. Draženović Žitko, I. Golac Jakopović, Z. Lobor, M. Milić, T. Nemeth, G. Stajčić, M. Vuković</t>
  </si>
  <si>
    <t>MATEMATIKA 8: udžbenik matematike za 8. razred I I dio</t>
  </si>
  <si>
    <t>Biologija</t>
  </si>
  <si>
    <t xml:space="preserve">BIOLOGIJA 8:  udžbenik biologije za 8. razred osnovne škole </t>
  </si>
  <si>
    <t>Valerija Begić, Marijana Bastić, Julijana Madaj Prpić, Ana Bakarić</t>
  </si>
  <si>
    <t>Kemija</t>
  </si>
  <si>
    <t>KEMIJA 8: udžbenik kemije za 8. razred osnovne škole</t>
  </si>
  <si>
    <t>Roko Vladušić, Sanda Šimičić, Mirosalv Pernar</t>
  </si>
  <si>
    <t>Fizika</t>
  </si>
  <si>
    <t>OTKRIVAMO FIZIKU 8: udžbenik fizike s dodoatnim digitalnim sadržajima u 8. razredu osnovne škole</t>
  </si>
  <si>
    <t>Jasan bagić Ljubičić, Sonja Prelovšek-Peroš, Branka Milotić</t>
  </si>
  <si>
    <t>Infromatika</t>
  </si>
  <si>
    <t>#MOJ PORTAL 8: udžbenik infromatike u 8. razredu osnovne škole s dodatnim digitalnim sadržajima</t>
  </si>
  <si>
    <t>Magdalena Babić, Nikolina Bubica, Zoran Dimovski, Stanko leko, Nikola Mihočka, Ivana Ružuić, Mario Stančić, Branko Vejnović</t>
  </si>
  <si>
    <t>VREMEPLOV 8: udžbenik povijesti za 8. razred osnovne škole</t>
  </si>
  <si>
    <t>Tomislav Bogdanović, Miljenko Hajdarović, Domagoj Švigir</t>
  </si>
  <si>
    <t>Hrvatski za učenike s teškoćama</t>
  </si>
  <si>
    <t>HRVATSKA ČITANKA 8: radni udžbenik za dopunski i individualizirani rad iz hrvatskog jezika za 8. razred osnovne škole</t>
  </si>
  <si>
    <t>Suzana Ruško, Marija Ćelan-Mijić, Ivana Šabić</t>
  </si>
  <si>
    <t>Naklada Ljevak</t>
  </si>
  <si>
    <t>HRVATSKA KRIJESNICA 8: radni udžbenik za dopunski i individualizirani rad iz hrvatskog jezika za 8. razred osnovne škole</t>
  </si>
  <si>
    <t>Kemija za učenike s teškoćama</t>
  </si>
  <si>
    <t>MOJA NAJDRAŽA KEMIJA 8: udžbenik kemije za 8. razred osnvovne škole</t>
  </si>
  <si>
    <t>Nikolina Bekić, Andrea Pehar, Juliana Hiti</t>
  </si>
  <si>
    <t>Alka Sckript</t>
  </si>
  <si>
    <t>MATEMATIKA 8: radni udžbenikza pomoć učenicima pri učenju matematike u 8. razredu osnovne škole , 1. svezak</t>
  </si>
  <si>
    <t>Z. Šikić, V. Hlusek, V. Matošević, V. Draženović Žitko, I. Golac Jakopović, Z. lobor, M. milić, T. Nemeth, G. Sajčić, M. vuković</t>
  </si>
  <si>
    <t>MATEMATIKA 8: radni udžbenikza pomoć učenicima pri učenju matematike u 8. razredu osnovne škole , 2. svezak</t>
  </si>
  <si>
    <t>Z. Šikić, V. Draženović Žitko, I. Golac Josipović, Z. Lobor, M. Milić, T. Nemeth, G. Stajčić, M. Vuković</t>
  </si>
  <si>
    <t>Povijest za učenike s teškoćama</t>
  </si>
  <si>
    <t>VREMEPLOV 8: radni udžbenik za pomoć učenicima pri učenju povijesti u 8. razredu osnovne škole</t>
  </si>
  <si>
    <t>Miljenko Hajdarević, Višnja matotek, Dijana Skrbin Kovačić</t>
  </si>
  <si>
    <t>Biologija za učenike s teškoćama</t>
  </si>
  <si>
    <t>BIOLOGIJA 8:  udžbenik biologije za 8. razred osnovne škole (za učenike kojima je određen primjerni program osnovnog odgoja i obrazovanja)</t>
  </si>
  <si>
    <t>Fizika za učenike s teškoćama</t>
  </si>
  <si>
    <t>MOJA NAJDRAŽA FIZIKA 8: udžbenik fizike za 8. razred osnovne škole</t>
  </si>
  <si>
    <t>Nevenka Jakuš, Ivana Matić</t>
  </si>
  <si>
    <t>SVIJET TEHNIKE 8 udžbenik tehničke kulutre u 8. razredu osnovne škole</t>
  </si>
  <si>
    <t>Marino Čikeš, Vladimir Delić, Ivica Kolarić, Dragan Stanojević, Paolo Zenzerovi8ć</t>
  </si>
  <si>
    <t>Likovna kultura</t>
  </si>
  <si>
    <t>OPAŽAM, OBLIKUJEM 8 udžbenik likovne kulutrue za 8. razred osnovne škole</t>
  </si>
  <si>
    <t>Martina Kosec, Romana Nikolić</t>
  </si>
  <si>
    <t>Udžbenik</t>
  </si>
  <si>
    <t>Profil klett</t>
  </si>
  <si>
    <t>UKORAK S ISUSOM udženik katoličkog vjeronauzka za 8. razred osnovne škole</t>
  </si>
  <si>
    <t>Josip periš, Marina Šimić, Ivana Perčić</t>
  </si>
  <si>
    <t>Kršćanska sadašnjost</t>
  </si>
  <si>
    <t>MAXIMAL 5 udžbenik njemačkog jezika za 8. razred osnovne škole V. godina učenja</t>
  </si>
  <si>
    <t xml:space="preserve">ADOMANIA 3 udžbenik za francuski jezik 7. i 8. razred osnovne škole IV. I V. godina učenja </t>
  </si>
  <si>
    <t>Nataša Svoboda Arnautov, Sanja Škreblin, Sanja Basta, Maja Jelić Kolar</t>
  </si>
  <si>
    <t>E-SVIJET 2 : radni udžbenik informatike s dodatnim digitalnim sadržajima u drugom razredu osnovne škole</t>
  </si>
  <si>
    <t>Školska kniiga</t>
  </si>
  <si>
    <t>Dubravka Težak, Marina Gabelica, Vesna Marjanović, Andrea Škribulja Horvat</t>
  </si>
  <si>
    <t>Priroda i društvo za učenike s teškoćama</t>
  </si>
  <si>
    <t>KLIO 7: udžbenik za pomoć u učenju povijesti u 7. razredu osnovne škole</t>
  </si>
  <si>
    <t>Krešimir Erdelja, Igor Stojaković</t>
  </si>
  <si>
    <t>MATEMATIKA 7: radni udžbenik za pomoć učenicima pri učenju matematike u 7. razredu osnovne škole, 1. svezak</t>
  </si>
  <si>
    <t>MATEMATIKA 7: radni udžbenik za pomoć učenicima pri učenju matematike u 7. razredu osnovne škole, 2. svezak</t>
  </si>
  <si>
    <t>MATEMATIČKI IZAZOVI 5 : radni udžbenik sa zadatcima za vježbanje iz matematike za peti razred osnovne škole (za učenike kojima je određen primjereni program osnovnog odgoja i obrazovanja)</t>
  </si>
  <si>
    <t>HRVATSKA KRIJESNICA 5 : radni udžbenik za dopunski i individualizirani rad iz hrvatskog jezika za 5. razred osnovne škole namijenjen za učenike s posebnim odgojno-obrazovnim potrebama, s teškoćama u razvoju</t>
  </si>
  <si>
    <t>Vesna Dunatov, Anita Petrić</t>
  </si>
  <si>
    <t>Nkalada Ljevak</t>
  </si>
  <si>
    <t>HRVATSKA ČITANKA 5 : radni udžbenik za dopunski i individualizirani rad iz hrvatskog jezika za 5. razred osnovne škole</t>
  </si>
  <si>
    <t>Vesna Dunatov, Anita Petrić, Marija Čelan-Mijić, Ivana Šabić</t>
  </si>
  <si>
    <t>PRIRODA 5 : udžbenik za pomoć u učenju prirode u petom razredu osnovne škole</t>
  </si>
  <si>
    <t>Damir Bendelja, Doroteja Domjanović Horvat</t>
  </si>
  <si>
    <t>HRVATSKI BEZ GRANICA 6, I. I II. DIO : integrirani udžbenik hrvatskoga jezika i književnosti s dodatnim digitalnim sadržajima u šestome razredu osnovne škole</t>
  </si>
  <si>
    <t>Julijana Levak, Iva Močibob, Jasmina Sandalić, Ida Pettö, Ksenija Budija</t>
  </si>
  <si>
    <t>MATEMATIKA 6 : udžbenik matematike za šesti razred osnovne škole, 1. svezak</t>
  </si>
  <si>
    <t>Z. Šikić, V. Draženović Žitko, I. Golac Jakopović, B. Goleš, Z. Lobor, M. Marić, T. Nemeth, G. Stajčić, M. Vuković</t>
  </si>
  <si>
    <t>MATEMATIKA 6 : udžbenik matematike za šesti razred osnovne škole, 2. svezak</t>
  </si>
  <si>
    <t>Katolički vjeronauk</t>
  </si>
  <si>
    <t>PRIRODA 6 : udžbenik prirode s dodatnim digitalnim sadržajima u šestom razredu osnovne škole</t>
  </si>
  <si>
    <t>Damir Bendelja, Doroteja Domjanović Horvat, Diana Garašić, Žaklin Lukša, Ines Budić, Đurđica Culjak, Marijana Gudić</t>
  </si>
  <si>
    <t>GEA 2 : udžbenik geografije s dodatnim digitalnim sadržajima u šestom razredu osnovne škole</t>
  </si>
  <si>
    <t>Danijel Orešić, Igor Tišma, Ružica Vuk, Alenka Bujan, Predrag Kralj</t>
  </si>
  <si>
    <t>VREMEPLOV 6 : udžbenik povijesti za šesti razred osnovne škole</t>
  </si>
  <si>
    <t>Anita Gambiraža Knez, Miljenko Hajdarović, Manuela Kujundžić, Šime Labor</t>
  </si>
  <si>
    <t>GLAZBENI KRUG 6 : udžbenik glazbene kulture za 6. razred osnovne škole</t>
  </si>
  <si>
    <t>Ružica Ambruš-Kiš, Nikolina Matoš, Tomislav Seletković, Snježana Stojaković, Zrinka Šimunović</t>
  </si>
  <si>
    <t>TK 6 : udžbenik tehničke kulture za 6. razred osnovne škole</t>
  </si>
  <si>
    <t>Leon Zakanji, Tamara Valčić, Mato Šimunović, Darko Suman, Tome Kovačević, Ana Majić, Damir Ereš, Ivo Tkalec, Dragan Vlajinić</t>
  </si>
  <si>
    <t>#MOJPORTAL6 : udžbenik informatike s dodatnim digitalnim sadržajima u šestom razredu osnovne škole</t>
  </si>
  <si>
    <t>Magdalena Babić, Nikolina Bubica, Stanko Leko, Zoran Dimovski, Mario Stančić, Ivana Ružić, Nikola Mihočka, Branko Vejnović</t>
  </si>
  <si>
    <t>BIRAM SLOBODU : udžbenik za katolički vjeronauk šestoga razreda osnovne škole</t>
  </si>
  <si>
    <t>OPAŽAM, OBLIKUJEM 6 : udžbenik iz likovne kulture za 6. razred osnovne škole</t>
  </si>
  <si>
    <t>Martina Kosec, Romana Nikolić, Petra Ružić</t>
  </si>
  <si>
    <t>MOJA NAJDRAŽA KEMIJA 7 : udžbenik kemije za 7. razred osnovne škole</t>
  </si>
  <si>
    <t>Nikolina Bekić, Andrea Pehar, Julian Hiti</t>
  </si>
  <si>
    <t>Alka script</t>
  </si>
  <si>
    <t>MOJA NAJDRAŽA FIZIKA 7 : udžbenik Fizike za 7. razred osnovne škole</t>
  </si>
  <si>
    <t>MOJA NAJDRAŽA BIOLOGIJA 7 : udžbenik za Biologiju za 7. razred osnovne škole</t>
  </si>
  <si>
    <t>Nataša Kletečki, Maj Novosel, Dijana Stubičar</t>
  </si>
  <si>
    <t>HRVATSKA ČITANKA 7 : radni udžbenik za dopunski i individualizirani rad iz hrvatskog jezika za 7. razred osnovne škole</t>
  </si>
  <si>
    <t>HRVATSKA KRIJESNICA 7 : radni udžbenik za dopunski i individualizirani rad iz hrvatskog jezika za 7. razred osnovne škole</t>
  </si>
  <si>
    <t>DAROVI VJERE I ZAJEDNIŠTVA : udžbenik za katolički vjeronauk četvrtoga razreda osnovne škole</t>
  </si>
  <si>
    <t>Ivica Pažin, Ante Pavlović</t>
  </si>
  <si>
    <t>Glazbeni krug 4: udžbeni kglazbene kulture za 4. razred osnovne škole</t>
  </si>
  <si>
    <t>Ana Janković, Snježana stojaković, Ružica Ambruš-Kiš</t>
  </si>
  <si>
    <t>ŠKRINJICA SLOVA I RIJEČI 1, PRVI DIO : integrirani radni udžbenik iz hrvatskoga jezika za prvi razred osnovne škole</t>
  </si>
  <si>
    <t>ŠKRINJICA SLOVA I RIJEČI 1, DRUGI DIO : integrirani radni udžbenik iz hrvatskoga jezika za prvi razred osnovne škole</t>
  </si>
  <si>
    <t>OTKRIVAMO MATEMATIKU 1, PRVI DIO : radni udžbenik iz matematike za prvi razred osnovne škole</t>
  </si>
  <si>
    <t>Dubraka Glasnović Gracin, Gabriela Žokalj, Tanja Soucie</t>
  </si>
  <si>
    <t>OTKRIVAMO MATEMATIKU 1, DRUGI DIO : radni udžbenik iz matematike za prvi razred osnovne škole</t>
  </si>
  <si>
    <t>PRIRODA, DRUŠTVO I JA 1 : radni udžbenik iz prirode i društva za prvi razred osnovne škole</t>
  </si>
  <si>
    <t>Mila Bulić, Gordana Kralj, Lidija Križanić, Karmen Hlad, Andreja Kovač, Andreja Kosorčić</t>
  </si>
  <si>
    <t>PČELICA 2, I. I II. DIO : radni udžbenik hrvatskog jezika s dodatnim digitalnim sadržajima u drugom razredu osnovne škole, 1. i 2. dio.</t>
  </si>
  <si>
    <t>MOJ SRETNI BROJ 2 : udžbenik matematike s dodatnim digitalnim sadržajima u drugom razredu osnovne škole</t>
  </si>
  <si>
    <t>ISTRAŽUJEMO NAŠ SVIJET 2 : udžbenik prirode i društva s dodatnim digitalnim sadržajima u drugome razredu osnovne škole</t>
  </si>
  <si>
    <t>Tamara Kisovar Ivanda, Alena Letina</t>
  </si>
  <si>
    <t>TRAG U PRIČI 3 : radni udžbenik hrvatskoga jezika za 3. razred osnovne škole, 1. dio</t>
  </si>
  <si>
    <t>TRAG U PRIČI 3 : radni udžbenik hrvatskoga jezika za 3. razred osnovne škole, 2. dio</t>
  </si>
  <si>
    <t>SUPER MATEMATIKA ZA PRAVE TRAGAČE 3 : radni udžbenik za 3. razred osnovne škole, 1. dio</t>
  </si>
  <si>
    <t>Marijana Martić, Gordana Ivančić, Lorena Kuvačić Roje, Dubravka Tkalčec, Željana Lažeta</t>
  </si>
  <si>
    <t>SUPER MATEMATIKA ZA PRAVE TRAGAČE 3 : radni udžbenik za 3. razred osnovne škole, 2. dio</t>
  </si>
  <si>
    <t>POGLED U SVIJET 3, TRAGOM PRIRODE I DRUŠTVA : radni udžbenik za 3. razred osnovne škole, 1. dio</t>
  </si>
  <si>
    <t>POGLED U SVIJET 3, TRAGOM PRIRODE I DRUŠTVA : radni udžbenik za 3. razred osnovne škole, 2. dio</t>
  </si>
  <si>
    <t>ZLATNA VRATA 4 : integrirani radni udžbenik hrvatskoga jezika u četvrtom razredu osnovne škole, 1. i 2. dio s dodatnim digitalnim sadržajima</t>
  </si>
  <si>
    <t>MOJ SRETNI BROJ 4 : udžbenik matematike u četvrtom razredu osnovne škole s dodatnim digitalnim sadržajima</t>
  </si>
  <si>
    <t>ISTRAŽUJEMO NAŠ SVIJET 4 : udžbenik prirode i društva u četvrtom razredu osnovne škole s dodatnim digitalnim sadržajima</t>
  </si>
  <si>
    <t>Tamara Kisovar Ivanda, Alena Letina, Zdenko Braičić</t>
  </si>
  <si>
    <t>PČELICA 2 : radna početnica za pomoć u učenju hrvatskog jezika u drugom razredu osnovne škole, 1. i 2. dio s dodatnim digitalnim sadržajima</t>
  </si>
  <si>
    <t>Sonja Ivić, Marija Krmpotić, Jelena Utješinović, Ela Ivanišević, Gordana Miota Plešnik</t>
  </si>
  <si>
    <t>MOJ SRETNI BROJ 2 : radni udžbenik za pomoć u učenju matematike u drugom razredu osnovne škole s dodatnim digitalnim sadržajima</t>
  </si>
  <si>
    <t>Hrvatski jezik za učenike s tekoćama</t>
  </si>
  <si>
    <t>ISTRAŽUJEMO NAŠ SVIJET 2 : radni udžbenik za pomoć u učenju prirode i društva u drugom razredu osnovne škole s dodatnim digitalnim sadržajima</t>
  </si>
  <si>
    <t>Tamara Kisovar Ivanda, Alena Letina, Koraljka Žepec</t>
  </si>
  <si>
    <t>TRAG U PRIČI 3, 1. DIO : radni udžbenik Hrvatskoga jezika s prilagođenim sadržajem za 3. razred osnovne škole</t>
  </si>
  <si>
    <t>TRAG U PRIČI 3, 2. DIO : radni udžbenik Hrvatskoga jezika s prilagođenim sadržajem za 3. razred osnovne škole</t>
  </si>
  <si>
    <t>SUPER MATEMATIKA ZA PRAVE TRAGAČE 3, 1. DIO : radni udžbenik s prilagođenim sadržajem za 3. razred osnovne škole</t>
  </si>
  <si>
    <t>SUPER MATEMATIKA ZA PRAVE TRAGAČE 3, 2. DIO : radni udžbenik s prilagođenim sadržajem za 3. razred osnovne škole</t>
  </si>
  <si>
    <t>POGLED U SVIJET 3, TRAGOM PRIRODE I DRUŠTVA, 1. DIO : radni udžbenik s prilagođenim sadržajem za 3. razred osnovne škole</t>
  </si>
  <si>
    <t>POGLED U SVIJET 3, TRAGOM PRIRODE I DRUŠTVA, 2. DIO : radni udžbenik s prilagođenim sadržajem za 3. razred osnovne škole</t>
  </si>
  <si>
    <t>ZLATNA VRATA 4 : integrirani radni udžbenik za pomoć u učenju hrvatskog jezika u četvrtom razredu osnovne škole, 1. i 2. dio s dodatnim digitalnim sadržajima</t>
  </si>
  <si>
    <t>Sonja Ivić, Marija Krmpotić, Tamara Zimšek Mihordin, Duška Prgomet</t>
  </si>
  <si>
    <t>MOJ SRETNI BROJ 4 : radni udžbenik za pomoć u učenju matematike u četvrtom razredu osnovne škole s dodatnim digitalnim sadržajima</t>
  </si>
  <si>
    <t>ISTRAŽUJEMO NAŠ SVIJET 4 : radni udžbenik za pomoć u učenju prirode i društva u četvrtom razredu osnovne škole s dodatnim digitalnim sadržajima</t>
  </si>
  <si>
    <t>Tamara Kisovar Ivanda, Alena Letina, Zdenko Braičić, Tamara Dubrović, Marina Pavić</t>
  </si>
  <si>
    <t>U Božjoj ljubavi</t>
  </si>
  <si>
    <t>Josp Šimunović, Tihan Petković, Suzana Lipovac</t>
  </si>
  <si>
    <t>Glas Koncila</t>
  </si>
  <si>
    <t>Geografija za učeniek s teškoćama</t>
  </si>
  <si>
    <t>MOJA NAJDRAŽA GEOGRAFIJA 5 : udžbenik za Geografiju za 5. razred osnovne škole</t>
  </si>
  <si>
    <t>Silvija Krpes</t>
  </si>
  <si>
    <t>Alca Skript</t>
  </si>
  <si>
    <t>MOJA NAJDRAŽA GEOGRAFIJA 6 : udžbenik za 6. razred osnovne škole</t>
  </si>
  <si>
    <t>MOJA NAJDRAŽA GEOGRAFIJA 7 : udžbenik za 7. razred osnovne škole</t>
  </si>
  <si>
    <t>Robert Žagar, Nina Gecan, Mara Modrić</t>
  </si>
  <si>
    <t>MOJA NAJDRAŽA GEOGRAFIJA 8 : udžbenik za 8. razred osnovne škole</t>
  </si>
  <si>
    <t>Nina Gecan, Robert Žagar, Mara Modrić</t>
  </si>
  <si>
    <t>HRVATSKI BEZ GRANICA 7, I. I II. DIO : integrirani udžbenik hrvatskoga jezika i književnosti s dodatnim digitalnim sadržajima u sedmome razredu osnovne škole</t>
  </si>
  <si>
    <t>MATEMATIKA 7 : udžbenik matematike za sedmi razred osnovne škole, 1. svezak</t>
  </si>
  <si>
    <t>MATEMATIKA 7 : udžbenik matematike za sedmi razred osnovne škole, 2. svezak</t>
  </si>
  <si>
    <t>BIOLOGIJA 7 : udžbenik iz biologije za sedmi razred osnovne škole</t>
  </si>
  <si>
    <t>Valerija Begić, Marijana Bastić, Ana Bakarić, Bernarda Kralj Golub, Julijana Madaj Prpić</t>
  </si>
  <si>
    <t>GEA 3 : udžbenik geografije u sedmom razredu osnovne škole s dodatnim digitalnim sadržajima</t>
  </si>
  <si>
    <t>OPAŽAM, OBLIKUJEM 7 : udžbenik iz likovne kulture za 7. razred osnovne škole</t>
  </si>
  <si>
    <t>GLAZBENI KRUG 7 : udžbenik glazbene kulture za 7. razred osnovne škole</t>
  </si>
  <si>
    <t>Ružica Ambruš-Kiš, Ana Janković, Nikolina Matoš, Tomislav Seletković, Zrinka Šimunović</t>
  </si>
  <si>
    <t>SVIJET TEHNIKE 7 : udžbenik tehničke kulture s dodatnim digitalnim sadržajima u sedmom razredu osnovne škole</t>
  </si>
  <si>
    <t>Marino Čikeš, Vladimir Delić, Ivica Kolarić, Antun Ptičar, Dragan Stanojević, Paolo Zenzerović</t>
  </si>
  <si>
    <t>KEMIJA 7 : udžbenik kemije za sedmi razred osnovne škole</t>
  </si>
  <si>
    <t>Tamara Banović, Karmen Holenda, Sandra Lacić, Elvira Kovač-Andrić, Nikolina Štiglić</t>
  </si>
  <si>
    <t>KLIO 5 : udžbenik za pomoć u učenju povijesti u petom razredu osnovne škole s dodoatnim digitalnim sasržajima</t>
  </si>
  <si>
    <t>Sonja Bančić, Tina Matanić, Dijana Rumiha</t>
  </si>
  <si>
    <t>GEA 1: udžbenik geografije s dodatnim digitalnim sadržajima u 5. razredu osnovne škole</t>
  </si>
  <si>
    <t>PRIRODA 5: udžbenik za pomoć u učenju prirode  u 5. razredu osnovne škole</t>
  </si>
  <si>
    <t xml:space="preserve">Damir Bendelja, Doroteja Damjanović Horvat,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</si>
</sst>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kn-41A]"/>
    <numFmt numFmtId="166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6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8" fillId="6" borderId="0" xfId="0" applyNumberFormat="1" applyFont="1" applyFill="1" applyAlignment="1" applyProtection="1">
      <alignment horizontal="center" vertical="center"/>
      <protection locked="0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 readingOrder="1"/>
      <protection locked="0"/>
    </xf>
    <xf numFmtId="0" fontId="16" fillId="7" borderId="2" xfId="0" applyFont="1" applyFill="1" applyBorder="1" applyAlignment="1" applyProtection="1">
      <alignment horizontal="left" vertical="center" wrapText="1" readingOrder="1"/>
      <protection locked="0"/>
    </xf>
    <xf numFmtId="49" fontId="16" fillId="7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6" fillId="7" borderId="2" xfId="1" applyFont="1" applyFill="1" applyBorder="1" applyAlignment="1">
      <alignment vertical="center" wrapText="1" readingOrder="1"/>
    </xf>
    <xf numFmtId="49" fontId="16" fillId="7" borderId="2" xfId="1" applyNumberFormat="1" applyFont="1" applyFill="1" applyBorder="1" applyAlignment="1">
      <alignment vertical="center" wrapText="1" readingOrder="1"/>
    </xf>
    <xf numFmtId="49" fontId="16" fillId="7" borderId="2" xfId="1" applyNumberFormat="1" applyFont="1" applyFill="1" applyBorder="1" applyAlignment="1">
      <alignment horizontal="left" vertical="center" wrapText="1" readingOrder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9" fillId="4" borderId="26" xfId="0" applyNumberFormat="1" applyFont="1" applyFill="1" applyBorder="1" applyAlignment="1">
      <alignment horizontal="center" vertical="center"/>
    </xf>
    <xf numFmtId="166" fontId="5" fillId="6" borderId="28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29" xfId="0" applyNumberFormat="1" applyFont="1" applyBorder="1" applyAlignment="1">
      <alignment horizontal="center" vertical="center"/>
    </xf>
    <xf numFmtId="166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46" xfId="0" applyNumberFormat="1" applyFont="1" applyFill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 vertical="center"/>
    </xf>
    <xf numFmtId="0" fontId="17" fillId="0" borderId="54" xfId="0" applyFont="1" applyBorder="1" applyAlignment="1" applyProtection="1">
      <alignment horizontal="left" vertical="center" wrapText="1" readingOrder="1"/>
      <protection locked="0"/>
    </xf>
    <xf numFmtId="0" fontId="17" fillId="0" borderId="54" xfId="0" applyFont="1" applyBorder="1" applyAlignment="1" applyProtection="1">
      <alignment horizontal="center" vertical="center" wrapText="1" readingOrder="1"/>
      <protection locked="0"/>
    </xf>
    <xf numFmtId="49" fontId="17" fillId="0" borderId="54" xfId="0" applyNumberFormat="1" applyFont="1" applyBorder="1" applyAlignment="1" applyProtection="1">
      <alignment horizontal="center" vertical="center" wrapText="1" readingOrder="1"/>
      <protection locked="0"/>
    </xf>
    <xf numFmtId="49" fontId="18" fillId="0" borderId="54" xfId="1" applyNumberFormat="1" applyFont="1" applyBorder="1" applyAlignment="1">
      <alignment horizontal="center" vertical="center" wrapText="1" readingOrder="1"/>
    </xf>
    <xf numFmtId="0" fontId="18" fillId="0" borderId="54" xfId="1" applyFont="1" applyBorder="1" applyAlignment="1">
      <alignment vertical="center" wrapText="1" readingOrder="1"/>
    </xf>
    <xf numFmtId="49" fontId="18" fillId="0" borderId="54" xfId="1" applyNumberFormat="1" applyFont="1" applyBorder="1" applyAlignment="1">
      <alignment vertical="center" wrapText="1" readingOrder="1"/>
    </xf>
    <xf numFmtId="0" fontId="5" fillId="0" borderId="55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 wrapText="1" readingOrder="1"/>
      <protection locked="0"/>
    </xf>
    <xf numFmtId="0" fontId="17" fillId="0" borderId="2" xfId="0" applyFont="1" applyBorder="1" applyAlignment="1" applyProtection="1">
      <alignment horizontal="left" vertical="center" wrapText="1" readingOrder="1"/>
      <protection locked="0"/>
    </xf>
    <xf numFmtId="0" fontId="5" fillId="0" borderId="56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166" fontId="9" fillId="4" borderId="59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6" fontId="5" fillId="6" borderId="2" xfId="0" applyNumberFormat="1" applyFont="1" applyFill="1" applyBorder="1" applyAlignment="1" applyProtection="1">
      <alignment horizontal="center" vertical="center"/>
      <protection locked="0"/>
    </xf>
    <xf numFmtId="166" fontId="5" fillId="0" borderId="2" xfId="0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 readingOrder="1"/>
    </xf>
    <xf numFmtId="0" fontId="18" fillId="0" borderId="2" xfId="1" applyFont="1" applyBorder="1" applyAlignment="1">
      <alignment vertical="center" wrapText="1" readingOrder="1"/>
    </xf>
    <xf numFmtId="49" fontId="18" fillId="0" borderId="2" xfId="1" applyNumberFormat="1" applyFont="1" applyBorder="1" applyAlignment="1">
      <alignment vertical="center" wrapText="1" readingOrder="1"/>
    </xf>
    <xf numFmtId="49" fontId="18" fillId="0" borderId="2" xfId="1" applyNumberFormat="1" applyFont="1" applyBorder="1" applyAlignment="1">
      <alignment horizontal="center" vertical="center" wrapText="1" readingOrder="1"/>
    </xf>
    <xf numFmtId="0" fontId="6" fillId="2" borderId="60" xfId="0" applyFont="1" applyFill="1" applyBorder="1" applyAlignment="1">
      <alignment horizontal="center" vertical="center"/>
    </xf>
    <xf numFmtId="49" fontId="17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9" fillId="4" borderId="2" xfId="0" applyNumberFormat="1" applyFont="1" applyFill="1" applyBorder="1" applyAlignment="1">
      <alignment horizontal="center" vertical="center"/>
    </xf>
    <xf numFmtId="166" fontId="9" fillId="4" borderId="6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8" fillId="0" borderId="62" xfId="1" applyFont="1" applyBorder="1" applyAlignment="1">
      <alignment vertical="center" wrapText="1" readingOrder="1"/>
    </xf>
    <xf numFmtId="49" fontId="18" fillId="0" borderId="62" xfId="1" applyNumberFormat="1" applyFont="1" applyBorder="1" applyAlignment="1">
      <alignment vertical="center" wrapText="1" readingOrder="1"/>
    </xf>
    <xf numFmtId="49" fontId="18" fillId="0" borderId="62" xfId="1" applyNumberFormat="1" applyFont="1" applyBorder="1" applyAlignment="1">
      <alignment horizontal="center" vertical="center" wrapText="1" readingOrder="1"/>
    </xf>
    <xf numFmtId="166" fontId="5" fillId="0" borderId="21" xfId="0" applyNumberFormat="1" applyFont="1" applyBorder="1" applyAlignment="1">
      <alignment horizontal="center" vertical="center"/>
    </xf>
    <xf numFmtId="166" fontId="5" fillId="0" borderId="4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63" xfId="0" applyFont="1" applyBorder="1" applyAlignment="1">
      <alignment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166" fontId="5" fillId="6" borderId="65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6" xfId="1" applyNumberFormat="1" applyFont="1" applyBorder="1" applyAlignment="1">
      <alignment horizontal="center" vertical="center" wrapText="1" readingOrder="1"/>
    </xf>
    <xf numFmtId="0" fontId="18" fillId="0" borderId="67" xfId="1" applyFont="1" applyBorder="1" applyAlignment="1">
      <alignment vertical="center" wrapText="1" readingOrder="1"/>
    </xf>
    <xf numFmtId="49" fontId="18" fillId="0" borderId="67" xfId="1" applyNumberFormat="1" applyFont="1" applyBorder="1" applyAlignment="1">
      <alignment vertical="center" wrapText="1" readingOrder="1"/>
    </xf>
    <xf numFmtId="49" fontId="18" fillId="0" borderId="67" xfId="1" applyNumberFormat="1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vertical="center" wrapText="1"/>
    </xf>
    <xf numFmtId="0" fontId="17" fillId="0" borderId="68" xfId="0" applyFont="1" applyBorder="1" applyAlignment="1" applyProtection="1">
      <alignment horizontal="left" vertical="center" wrapText="1" readingOrder="1"/>
      <protection locked="0"/>
    </xf>
    <xf numFmtId="0" fontId="17" fillId="0" borderId="62" xfId="0" applyFont="1" applyBorder="1" applyAlignment="1" applyProtection="1">
      <alignment horizontal="left" vertical="center" wrapText="1" readingOrder="1"/>
      <protection locked="0"/>
    </xf>
    <xf numFmtId="0" fontId="17" fillId="0" borderId="62" xfId="0" applyFont="1" applyBorder="1" applyAlignment="1" applyProtection="1">
      <alignment horizontal="center" vertical="center" wrapText="1" readingOrder="1"/>
      <protection locked="0"/>
    </xf>
    <xf numFmtId="166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6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164" fontId="0" fillId="0" borderId="5" xfId="0" applyNumberFormat="1" applyBorder="1" applyAlignment="1">
      <alignment horizontal="right" vertical="center" indent="1"/>
    </xf>
    <xf numFmtId="164" fontId="0" fillId="0" borderId="6" xfId="0" applyNumberFormat="1" applyBorder="1" applyAlignment="1">
      <alignment horizontal="right" vertical="center" inden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right" indent="1"/>
    </xf>
    <xf numFmtId="0" fontId="0" fillId="0" borderId="0" xfId="0" applyAlignment="1">
      <alignment horizontal="right" wrapText="1" inden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1" fillId="6" borderId="11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11" fillId="6" borderId="12" xfId="0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right" vertical="center" indent="1"/>
    </xf>
    <xf numFmtId="0" fontId="10" fillId="5" borderId="24" xfId="0" applyFont="1" applyFill="1" applyBorder="1" applyAlignment="1">
      <alignment horizontal="right" vertical="center" indent="1"/>
    </xf>
    <xf numFmtId="0" fontId="10" fillId="5" borderId="58" xfId="0" applyFont="1" applyFill="1" applyBorder="1" applyAlignment="1">
      <alignment horizontal="right" vertical="center" inden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right" vertical="center" indent="1"/>
    </xf>
    <xf numFmtId="0" fontId="10" fillId="5" borderId="45" xfId="0" applyFont="1" applyFill="1" applyBorder="1" applyAlignment="1">
      <alignment horizontal="right" vertical="center" indent="1"/>
    </xf>
    <xf numFmtId="0" fontId="10" fillId="5" borderId="25" xfId="0" applyFont="1" applyFill="1" applyBorder="1" applyAlignment="1">
      <alignment horizontal="right" vertical="center" indent="1"/>
    </xf>
    <xf numFmtId="0" fontId="14" fillId="2" borderId="51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colors>
    <mruColors>
      <color rgb="FFE7E7FF"/>
      <color rgb="FF66FF99"/>
      <color rgb="FFCC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1609725</xdr:colOff>
      <xdr:row>0</xdr:row>
      <xdr:rowOff>809625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F0D03-72DF-4BEB-B91B-98F55BE6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66675</xdr:rowOff>
    </xdr:from>
    <xdr:to>
      <xdr:col>4</xdr:col>
      <xdr:colOff>1762125</xdr:colOff>
      <xdr:row>0</xdr:row>
      <xdr:rowOff>876300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D5EDFB-BF5E-4044-88C0-EA3A2F00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666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0</xdr:row>
      <xdr:rowOff>85725</xdr:rowOff>
    </xdr:from>
    <xdr:to>
      <xdr:col>4</xdr:col>
      <xdr:colOff>1657350</xdr:colOff>
      <xdr:row>0</xdr:row>
      <xdr:rowOff>895350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0189CB-ABE7-4299-8270-AE5B8056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857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923925</xdr:colOff>
      <xdr:row>0</xdr:row>
      <xdr:rowOff>85725</xdr:rowOff>
    </xdr:from>
    <xdr:to>
      <xdr:col>4</xdr:col>
      <xdr:colOff>1733550</xdr:colOff>
      <xdr:row>0</xdr:row>
      <xdr:rowOff>895350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E6B2E1F-F3C5-456D-B593-7C109CF8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57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76200</xdr:rowOff>
    </xdr:from>
    <xdr:to>
      <xdr:col>4</xdr:col>
      <xdr:colOff>1743075</xdr:colOff>
      <xdr:row>0</xdr:row>
      <xdr:rowOff>885825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0076AB-631C-4858-88BF-C82D8297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7620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85725</xdr:rowOff>
    </xdr:from>
    <xdr:to>
      <xdr:col>4</xdr:col>
      <xdr:colOff>1409700</xdr:colOff>
      <xdr:row>0</xdr:row>
      <xdr:rowOff>895350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9C4DD99-6A2D-434B-8320-6EC7EA187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857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923925</xdr:colOff>
      <xdr:row>0</xdr:row>
      <xdr:rowOff>66675</xdr:rowOff>
    </xdr:from>
    <xdr:to>
      <xdr:col>4</xdr:col>
      <xdr:colOff>1733550</xdr:colOff>
      <xdr:row>0</xdr:row>
      <xdr:rowOff>876300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D200EBC-5502-41FB-8051-15CB8EA2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6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0</xdr:row>
      <xdr:rowOff>66675</xdr:rowOff>
    </xdr:from>
    <xdr:to>
      <xdr:col>4</xdr:col>
      <xdr:colOff>1695450</xdr:colOff>
      <xdr:row>0</xdr:row>
      <xdr:rowOff>876300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0134A4-1EBF-4C8C-9738-010C1C32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666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942975</xdr:colOff>
      <xdr:row>0</xdr:row>
      <xdr:rowOff>47625</xdr:rowOff>
    </xdr:from>
    <xdr:to>
      <xdr:col>4</xdr:col>
      <xdr:colOff>1752600</xdr:colOff>
      <xdr:row>0</xdr:row>
      <xdr:rowOff>857250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36A29FA-1CD3-4875-9C39-77895B81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76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workbookViewId="0">
      <selection activeCell="A3" sqref="A3:D3"/>
    </sheetView>
  </sheetViews>
  <sheetFormatPr defaultRowHeight="15" x14ac:dyDescent="0.25"/>
  <cols>
    <col min="1" max="1" width="5.140625" bestFit="1" customWidth="1"/>
    <col min="2" max="2" width="22" bestFit="1" customWidth="1"/>
    <col min="3" max="3" width="35.7109375" customWidth="1"/>
    <col min="4" max="4" width="27.7109375" customWidth="1"/>
    <col min="5" max="5" width="13.85546875" customWidth="1"/>
    <col min="6" max="6" width="14.28515625" customWidth="1"/>
    <col min="7" max="7" width="18.5703125" customWidth="1"/>
  </cols>
  <sheetData>
    <row r="1" spans="1:7" ht="90" customHeight="1" x14ac:dyDescent="0.25">
      <c r="A1" s="113" t="s">
        <v>0</v>
      </c>
      <c r="B1" s="114"/>
      <c r="C1" s="114"/>
      <c r="D1" s="115"/>
      <c r="E1" s="16"/>
      <c r="F1" s="16"/>
      <c r="G1" s="16"/>
    </row>
    <row r="2" spans="1:7" ht="15" customHeight="1" x14ac:dyDescent="0.25">
      <c r="A2" s="116" t="s">
        <v>1</v>
      </c>
      <c r="B2" s="117"/>
      <c r="C2" s="117"/>
      <c r="D2" s="118"/>
      <c r="E2" s="17"/>
      <c r="F2" s="17"/>
      <c r="G2" s="17"/>
    </row>
    <row r="3" spans="1:7" x14ac:dyDescent="0.25">
      <c r="A3" s="119"/>
      <c r="B3" s="120"/>
      <c r="C3" s="120"/>
      <c r="D3" s="121"/>
      <c r="E3" s="18"/>
      <c r="F3" s="18"/>
      <c r="G3" s="18"/>
    </row>
    <row r="4" spans="1:7" ht="15" customHeight="1" x14ac:dyDescent="0.25">
      <c r="A4" s="116" t="s">
        <v>2</v>
      </c>
      <c r="B4" s="117"/>
      <c r="C4" s="117"/>
      <c r="D4" s="118"/>
      <c r="E4" s="17"/>
      <c r="F4" s="17"/>
      <c r="G4" s="17"/>
    </row>
    <row r="5" spans="1:7" ht="30.75" customHeight="1" x14ac:dyDescent="0.25">
      <c r="A5" s="131" t="s">
        <v>3</v>
      </c>
      <c r="B5" s="132"/>
      <c r="C5" s="132"/>
      <c r="D5" s="133"/>
      <c r="E5" s="18"/>
      <c r="F5" s="18"/>
      <c r="G5" s="18"/>
    </row>
    <row r="6" spans="1:7" x14ac:dyDescent="0.25">
      <c r="A6" s="134"/>
      <c r="B6" s="135"/>
      <c r="C6" s="135"/>
      <c r="D6" s="136"/>
      <c r="E6" s="19"/>
      <c r="F6" s="19"/>
      <c r="G6" s="19"/>
    </row>
    <row r="7" spans="1:7" x14ac:dyDescent="0.25">
      <c r="A7" s="134"/>
      <c r="B7" s="135"/>
      <c r="C7" s="135"/>
      <c r="D7" s="136"/>
      <c r="E7" s="19"/>
      <c r="F7" s="19"/>
      <c r="G7" s="19"/>
    </row>
    <row r="8" spans="1:7" x14ac:dyDescent="0.25">
      <c r="A8" s="137" t="s">
        <v>4</v>
      </c>
      <c r="B8" s="138"/>
      <c r="C8" s="138"/>
      <c r="D8" s="139"/>
      <c r="E8" s="17"/>
      <c r="F8" s="17"/>
      <c r="G8" s="17"/>
    </row>
    <row r="9" spans="1:7" x14ac:dyDescent="0.25">
      <c r="A9" s="140" t="s">
        <v>5</v>
      </c>
      <c r="B9" s="141"/>
      <c r="C9" s="141"/>
      <c r="D9" s="142"/>
      <c r="E9" s="20"/>
      <c r="F9" s="20"/>
      <c r="G9" s="20"/>
    </row>
    <row r="10" spans="1:7" x14ac:dyDescent="0.25">
      <c r="A10" s="143"/>
      <c r="B10" s="144"/>
      <c r="C10" s="144"/>
      <c r="D10" s="145"/>
    </row>
    <row r="11" spans="1:7" x14ac:dyDescent="0.25">
      <c r="A11" s="124" t="s">
        <v>6</v>
      </c>
      <c r="B11" s="125"/>
      <c r="C11" s="125"/>
      <c r="D11" s="126"/>
    </row>
    <row r="12" spans="1:7" ht="30" x14ac:dyDescent="0.25">
      <c r="A12" s="21"/>
      <c r="B12" s="22" t="s">
        <v>7</v>
      </c>
      <c r="C12" s="23" t="s">
        <v>8</v>
      </c>
      <c r="D12" s="24" t="s">
        <v>9</v>
      </c>
    </row>
    <row r="13" spans="1:7" x14ac:dyDescent="0.25">
      <c r="A13" s="25" t="s">
        <v>10</v>
      </c>
      <c r="B13" s="26" t="s">
        <v>11</v>
      </c>
      <c r="C13" s="56">
        <f>'1R'!K13</f>
        <v>0</v>
      </c>
      <c r="D13" s="57">
        <f>(C13*D23)+C13</f>
        <v>0</v>
      </c>
    </row>
    <row r="14" spans="1:7" x14ac:dyDescent="0.25">
      <c r="A14" s="25" t="s">
        <v>12</v>
      </c>
      <c r="B14" s="26" t="s">
        <v>13</v>
      </c>
      <c r="C14" s="56">
        <f>'2R'!K13</f>
        <v>0</v>
      </c>
      <c r="D14" s="57">
        <f>(C14*D23)+C14</f>
        <v>0</v>
      </c>
    </row>
    <row r="15" spans="1:7" x14ac:dyDescent="0.25">
      <c r="A15" s="27" t="s">
        <v>14</v>
      </c>
      <c r="B15" s="26" t="s">
        <v>15</v>
      </c>
      <c r="C15" s="56">
        <f>'3R'!K19</f>
        <v>0</v>
      </c>
      <c r="D15" s="57">
        <f>(C15*D23)+C15</f>
        <v>0</v>
      </c>
    </row>
    <row r="16" spans="1:7" x14ac:dyDescent="0.25">
      <c r="A16" s="28" t="s">
        <v>16</v>
      </c>
      <c r="B16" s="26" t="s">
        <v>17</v>
      </c>
      <c r="C16" s="56">
        <f>'4R'!K16</f>
        <v>0</v>
      </c>
      <c r="D16" s="57">
        <f>(C16*D23)+C16</f>
        <v>0</v>
      </c>
    </row>
    <row r="17" spans="1:7" x14ac:dyDescent="0.25">
      <c r="A17" s="28" t="s">
        <v>18</v>
      </c>
      <c r="B17" s="26" t="s">
        <v>19</v>
      </c>
      <c r="C17" s="56">
        <f>'5R'!K27</f>
        <v>0</v>
      </c>
      <c r="D17" s="57">
        <f>(C17*D23)+C17</f>
        <v>0</v>
      </c>
    </row>
    <row r="18" spans="1:7" x14ac:dyDescent="0.25">
      <c r="A18" s="28" t="s">
        <v>20</v>
      </c>
      <c r="B18" s="26" t="s">
        <v>21</v>
      </c>
      <c r="C18" s="56">
        <f>'6R'!K26</f>
        <v>0</v>
      </c>
      <c r="D18" s="57">
        <f>(C18*D23)+C18</f>
        <v>0</v>
      </c>
    </row>
    <row r="19" spans="1:7" x14ac:dyDescent="0.25">
      <c r="A19" s="28" t="s">
        <v>22</v>
      </c>
      <c r="B19" s="26" t="s">
        <v>23</v>
      </c>
      <c r="C19" s="56">
        <f>'7R'!K26</f>
        <v>0</v>
      </c>
      <c r="D19" s="57">
        <f>(C19*D23)+C19</f>
        <v>0</v>
      </c>
    </row>
    <row r="20" spans="1:7" ht="15.75" thickBot="1" x14ac:dyDescent="0.3">
      <c r="A20" s="28" t="s">
        <v>24</v>
      </c>
      <c r="B20" s="26" t="s">
        <v>25</v>
      </c>
      <c r="C20" s="56">
        <f>'8R'!K30</f>
        <v>0</v>
      </c>
      <c r="D20" s="57">
        <f>(C20*D23)+C20</f>
        <v>0</v>
      </c>
    </row>
    <row r="21" spans="1:7" ht="15.75" thickBot="1" x14ac:dyDescent="0.3">
      <c r="A21" s="122" t="s">
        <v>26</v>
      </c>
      <c r="B21" s="123"/>
      <c r="C21" s="58">
        <f>SUM(C13:C20)</f>
        <v>0</v>
      </c>
      <c r="D21" s="59">
        <f>SUM(D13:D20)</f>
        <v>0</v>
      </c>
      <c r="E21" s="29"/>
      <c r="F21" s="29"/>
    </row>
    <row r="22" spans="1:7" x14ac:dyDescent="0.25">
      <c r="A22" s="127"/>
      <c r="B22" s="127"/>
      <c r="C22" s="127"/>
      <c r="D22" s="30"/>
      <c r="E22" s="18"/>
      <c r="F22" s="18"/>
    </row>
    <row r="23" spans="1:7" ht="30" customHeight="1" x14ac:dyDescent="0.25">
      <c r="A23" s="128" t="s">
        <v>27</v>
      </c>
      <c r="B23" s="128"/>
      <c r="C23" s="128"/>
      <c r="D23" s="32"/>
    </row>
    <row r="25" spans="1:7" x14ac:dyDescent="0.25">
      <c r="B25" t="s">
        <v>28</v>
      </c>
    </row>
    <row r="26" spans="1:7" ht="15" customHeight="1" x14ac:dyDescent="0.25">
      <c r="B26" s="130" t="s">
        <v>29</v>
      </c>
      <c r="C26" s="130"/>
      <c r="D26" s="130"/>
      <c r="E26" s="31"/>
      <c r="F26" s="31"/>
      <c r="G26" s="31"/>
    </row>
    <row r="27" spans="1:7" x14ac:dyDescent="0.25">
      <c r="B27" s="130"/>
      <c r="C27" s="130"/>
      <c r="D27" s="130"/>
      <c r="E27" s="31"/>
      <c r="F27" s="31"/>
      <c r="G27" s="31"/>
    </row>
    <row r="28" spans="1:7" x14ac:dyDescent="0.25">
      <c r="B28" s="129"/>
      <c r="C28" s="129"/>
      <c r="D28" s="129"/>
      <c r="E28" s="31"/>
      <c r="F28" s="31"/>
      <c r="G28" s="31"/>
    </row>
    <row r="29" spans="1:7" x14ac:dyDescent="0.25">
      <c r="B29" s="31"/>
      <c r="C29" s="31"/>
      <c r="D29" s="31"/>
      <c r="E29" s="31"/>
      <c r="F29" s="31"/>
      <c r="G29" s="31"/>
    </row>
    <row r="30" spans="1:7" x14ac:dyDescent="0.25">
      <c r="B30" s="31"/>
      <c r="C30" s="31"/>
      <c r="D30" s="31"/>
      <c r="E30" s="31"/>
      <c r="F30" s="31"/>
      <c r="G30" s="31"/>
    </row>
    <row r="31" spans="1:7" x14ac:dyDescent="0.25">
      <c r="B31" s="31"/>
      <c r="C31" s="31"/>
      <c r="D31" s="31"/>
      <c r="E31" s="31"/>
      <c r="F31" s="31"/>
      <c r="G31" s="31"/>
    </row>
    <row r="32" spans="1:7" x14ac:dyDescent="0.25">
      <c r="B32" s="31"/>
      <c r="C32" s="31"/>
      <c r="D32" s="31"/>
      <c r="E32" s="31"/>
      <c r="F32" s="31"/>
      <c r="G32" s="31"/>
    </row>
    <row r="33" spans="2:7" x14ac:dyDescent="0.25">
      <c r="B33" s="31"/>
      <c r="C33" s="31"/>
      <c r="D33" s="31"/>
      <c r="E33" s="31"/>
      <c r="F33" s="31"/>
      <c r="G33" s="31"/>
    </row>
    <row r="34" spans="2:7" x14ac:dyDescent="0.25">
      <c r="B34" s="31"/>
      <c r="C34" s="31"/>
      <c r="D34" s="31"/>
      <c r="E34" s="31"/>
      <c r="F34" s="31"/>
      <c r="G34" s="31"/>
    </row>
    <row r="35" spans="2:7" x14ac:dyDescent="0.25">
      <c r="B35" s="31"/>
      <c r="C35" s="31"/>
      <c r="D35" s="31"/>
      <c r="E35" s="31"/>
      <c r="F35" s="31"/>
      <c r="G35" s="31"/>
    </row>
    <row r="36" spans="2:7" x14ac:dyDescent="0.25">
      <c r="B36" s="31"/>
      <c r="C36" s="31"/>
      <c r="D36" s="31"/>
      <c r="E36" s="31"/>
      <c r="F36" s="31"/>
      <c r="G36" s="31"/>
    </row>
    <row r="37" spans="2:7" x14ac:dyDescent="0.25">
      <c r="B37" s="31"/>
      <c r="C37" s="31"/>
      <c r="D37" s="31"/>
      <c r="E37" s="31"/>
      <c r="F37" s="31"/>
      <c r="G37" s="31"/>
    </row>
  </sheetData>
  <mergeCells count="16">
    <mergeCell ref="A22:C22"/>
    <mergeCell ref="A23:C23"/>
    <mergeCell ref="B28:D28"/>
    <mergeCell ref="B26:D27"/>
    <mergeCell ref="A5:D5"/>
    <mergeCell ref="A6:D6"/>
    <mergeCell ref="A8:D8"/>
    <mergeCell ref="A9:D9"/>
    <mergeCell ref="A10:D10"/>
    <mergeCell ref="A7:D7"/>
    <mergeCell ref="A1:D1"/>
    <mergeCell ref="A2:D2"/>
    <mergeCell ref="A3:D3"/>
    <mergeCell ref="A4:D4"/>
    <mergeCell ref="A21:B21"/>
    <mergeCell ref="A11:D11"/>
  </mergeCells>
  <pageMargins left="0.7" right="0.7" top="0.75" bottom="0.75" header="0.3" footer="0.3"/>
  <pageSetup paperSize="9" scale="9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8"/>
  <sheetViews>
    <sheetView workbookViewId="0">
      <selection activeCell="I12" sqref="I12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7109375" style="1" customWidth="1"/>
    <col min="11" max="11" width="21.28515625" style="1" customWidth="1"/>
    <col min="12" max="16384" width="9.140625" style="1"/>
  </cols>
  <sheetData>
    <row r="1" spans="1:11" ht="128.25" customHeight="1" thickBot="1" x14ac:dyDescent="0.3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ht="19.5" thickBot="1" x14ac:dyDescent="0.3">
      <c r="A2" s="149" t="s">
        <v>31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1.25" x14ac:dyDescent="0.25">
      <c r="A4" s="87">
        <v>1</v>
      </c>
      <c r="B4" s="76">
        <v>2</v>
      </c>
      <c r="C4" s="76">
        <v>3</v>
      </c>
      <c r="D4" s="76">
        <v>4</v>
      </c>
      <c r="E4" s="76">
        <v>5</v>
      </c>
      <c r="F4" s="76">
        <v>6</v>
      </c>
      <c r="G4" s="76"/>
      <c r="H4" s="76">
        <v>8</v>
      </c>
      <c r="I4" s="76">
        <v>9</v>
      </c>
      <c r="J4" s="76">
        <v>10</v>
      </c>
      <c r="K4" s="77" t="s">
        <v>43</v>
      </c>
    </row>
    <row r="5" spans="1:11" ht="31.15" customHeight="1" x14ac:dyDescent="0.25">
      <c r="A5" s="79">
        <v>101</v>
      </c>
      <c r="B5" s="80" t="s">
        <v>44</v>
      </c>
      <c r="C5" s="79">
        <v>6030</v>
      </c>
      <c r="D5" s="70" t="s">
        <v>256</v>
      </c>
      <c r="E5" s="71" t="s">
        <v>209</v>
      </c>
      <c r="F5" s="69" t="s">
        <v>46</v>
      </c>
      <c r="G5" s="88" t="s">
        <v>68</v>
      </c>
      <c r="H5" s="86" t="s">
        <v>47</v>
      </c>
      <c r="I5" s="79">
        <v>56</v>
      </c>
      <c r="J5" s="81"/>
      <c r="K5" s="82">
        <f>I5*J5</f>
        <v>0</v>
      </c>
    </row>
    <row r="6" spans="1:11" ht="30.6" customHeight="1" x14ac:dyDescent="0.25">
      <c r="A6" s="79">
        <v>101</v>
      </c>
      <c r="B6" s="80" t="s">
        <v>44</v>
      </c>
      <c r="C6" s="79">
        <v>6031</v>
      </c>
      <c r="D6" s="70" t="s">
        <v>257</v>
      </c>
      <c r="E6" s="71" t="s">
        <v>209</v>
      </c>
      <c r="F6" s="69" t="s">
        <v>46</v>
      </c>
      <c r="G6" s="88" t="s">
        <v>68</v>
      </c>
      <c r="H6" s="86" t="s">
        <v>47</v>
      </c>
      <c r="I6" s="79">
        <v>56</v>
      </c>
      <c r="J6" s="81"/>
      <c r="K6" s="82"/>
    </row>
    <row r="7" spans="1:11" ht="27" customHeight="1" x14ac:dyDescent="0.25">
      <c r="A7" s="79">
        <v>102</v>
      </c>
      <c r="B7" s="80" t="s">
        <v>48</v>
      </c>
      <c r="C7" s="79">
        <v>6102</v>
      </c>
      <c r="D7" s="70" t="s">
        <v>258</v>
      </c>
      <c r="E7" s="71" t="s">
        <v>259</v>
      </c>
      <c r="F7" s="69" t="s">
        <v>46</v>
      </c>
      <c r="G7" s="86" t="s">
        <v>68</v>
      </c>
      <c r="H7" s="86" t="s">
        <v>47</v>
      </c>
      <c r="I7" s="79">
        <v>56</v>
      </c>
      <c r="J7" s="81"/>
      <c r="K7" s="82">
        <f t="shared" ref="K7:K12" si="0">I7*J7</f>
        <v>0</v>
      </c>
    </row>
    <row r="8" spans="1:11" ht="27" customHeight="1" x14ac:dyDescent="0.25">
      <c r="A8" s="79">
        <v>102</v>
      </c>
      <c r="B8" s="80" t="s">
        <v>48</v>
      </c>
      <c r="C8" s="79">
        <v>6103</v>
      </c>
      <c r="D8" s="70" t="s">
        <v>260</v>
      </c>
      <c r="E8" s="71" t="s">
        <v>259</v>
      </c>
      <c r="F8" s="69" t="s">
        <v>46</v>
      </c>
      <c r="G8" s="86" t="s">
        <v>68</v>
      </c>
      <c r="H8" s="86" t="s">
        <v>47</v>
      </c>
      <c r="I8" s="79">
        <v>56</v>
      </c>
      <c r="J8" s="81"/>
      <c r="K8" s="82"/>
    </row>
    <row r="9" spans="1:11" ht="27" customHeight="1" x14ac:dyDescent="0.25">
      <c r="A9" s="79">
        <v>103</v>
      </c>
      <c r="B9" s="80" t="s">
        <v>49</v>
      </c>
      <c r="C9" s="79">
        <v>6144</v>
      </c>
      <c r="D9" s="70" t="s">
        <v>261</v>
      </c>
      <c r="E9" s="71" t="s">
        <v>262</v>
      </c>
      <c r="F9" s="69" t="s">
        <v>46</v>
      </c>
      <c r="G9" s="86" t="s">
        <v>68</v>
      </c>
      <c r="H9" s="86" t="s">
        <v>47</v>
      </c>
      <c r="I9" s="79">
        <v>56</v>
      </c>
      <c r="J9" s="81"/>
      <c r="K9" s="82"/>
    </row>
    <row r="10" spans="1:11" ht="30.75" customHeight="1" x14ac:dyDescent="0.25">
      <c r="A10" s="79">
        <v>104</v>
      </c>
      <c r="B10" s="80" t="s">
        <v>50</v>
      </c>
      <c r="C10" s="79">
        <v>5984</v>
      </c>
      <c r="D10" s="35" t="s">
        <v>51</v>
      </c>
      <c r="E10" s="35" t="s">
        <v>52</v>
      </c>
      <c r="F10" s="80" t="s">
        <v>46</v>
      </c>
      <c r="G10" s="80" t="s">
        <v>53</v>
      </c>
      <c r="H10" s="79" t="s">
        <v>47</v>
      </c>
      <c r="I10" s="79">
        <v>56</v>
      </c>
      <c r="J10" s="81"/>
      <c r="K10" s="82">
        <f t="shared" si="0"/>
        <v>0</v>
      </c>
    </row>
    <row r="11" spans="1:11" ht="30.75" customHeight="1" x14ac:dyDescent="0.25">
      <c r="A11" s="79">
        <v>105</v>
      </c>
      <c r="B11" s="80" t="s">
        <v>69</v>
      </c>
      <c r="C11" s="79">
        <v>6079</v>
      </c>
      <c r="D11" s="35" t="s">
        <v>295</v>
      </c>
      <c r="E11" s="35" t="s">
        <v>296</v>
      </c>
      <c r="F11" s="80" t="s">
        <v>63</v>
      </c>
      <c r="G11" s="80" t="s">
        <v>297</v>
      </c>
      <c r="H11" s="79" t="s">
        <v>47</v>
      </c>
      <c r="I11" s="79">
        <v>4</v>
      </c>
      <c r="J11" s="81"/>
      <c r="K11" s="82"/>
    </row>
    <row r="12" spans="1:11" ht="38.25" x14ac:dyDescent="0.25">
      <c r="A12" s="79">
        <v>106</v>
      </c>
      <c r="B12" s="80" t="s">
        <v>54</v>
      </c>
      <c r="C12" s="79">
        <v>7001</v>
      </c>
      <c r="D12" s="35" t="s">
        <v>55</v>
      </c>
      <c r="E12" s="35" t="s">
        <v>56</v>
      </c>
      <c r="F12" s="80" t="s">
        <v>46</v>
      </c>
      <c r="G12" s="80" t="s">
        <v>57</v>
      </c>
      <c r="H12" s="79" t="s">
        <v>47</v>
      </c>
      <c r="I12" s="79">
        <v>26</v>
      </c>
      <c r="J12" s="81"/>
      <c r="K12" s="82">
        <f t="shared" si="0"/>
        <v>0</v>
      </c>
    </row>
    <row r="13" spans="1:11" ht="25.5" customHeight="1" x14ac:dyDescent="0.25">
      <c r="A13" s="152" t="s">
        <v>58</v>
      </c>
      <c r="B13" s="152"/>
      <c r="C13" s="152"/>
      <c r="D13" s="152"/>
      <c r="E13" s="152"/>
      <c r="F13" s="152"/>
      <c r="G13" s="152"/>
      <c r="H13" s="152"/>
      <c r="I13" s="152"/>
      <c r="J13" s="152"/>
      <c r="K13" s="89">
        <f>SUM(K5:K12)</f>
        <v>0</v>
      </c>
    </row>
    <row r="18" spans="5:5" x14ac:dyDescent="0.25">
      <c r="E18" s="55">
        <f>K13+'2R'!K13+'3R'!K19+'4R'!K16+'5R'!K27+'6R'!K26+'7R'!K26+'8R'!K30</f>
        <v>0</v>
      </c>
    </row>
  </sheetData>
  <mergeCells count="3">
    <mergeCell ref="A1:K1"/>
    <mergeCell ref="A2:K2"/>
    <mergeCell ref="A13:J13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K13"/>
  <sheetViews>
    <sheetView workbookViewId="0">
      <selection activeCell="I12" sqref="I12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7109375" style="1" customWidth="1"/>
    <col min="11" max="11" width="19.85546875" style="1" customWidth="1"/>
    <col min="12" max="16384" width="9.140625" style="1"/>
  </cols>
  <sheetData>
    <row r="1" spans="1:11" ht="128.25" customHeight="1" thickBot="1" x14ac:dyDescent="0.3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ht="19.5" thickBot="1" x14ac:dyDescent="0.3">
      <c r="A2" s="149" t="s">
        <v>59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76">
        <v>2</v>
      </c>
      <c r="C4" s="76">
        <v>3</v>
      </c>
      <c r="D4" s="76">
        <v>4</v>
      </c>
      <c r="E4" s="76">
        <v>5</v>
      </c>
      <c r="F4" s="76">
        <v>6</v>
      </c>
      <c r="G4" s="76">
        <v>7</v>
      </c>
      <c r="H4" s="76">
        <v>8</v>
      </c>
      <c r="I4" s="76">
        <v>9</v>
      </c>
      <c r="J4" s="76">
        <v>10</v>
      </c>
      <c r="K4" s="77" t="s">
        <v>43</v>
      </c>
    </row>
    <row r="5" spans="1:11" ht="30.75" customHeight="1" x14ac:dyDescent="0.25">
      <c r="A5" s="75">
        <v>201</v>
      </c>
      <c r="B5" s="35" t="s">
        <v>50</v>
      </c>
      <c r="C5" s="79">
        <v>6897</v>
      </c>
      <c r="D5" s="35" t="s">
        <v>60</v>
      </c>
      <c r="E5" s="35" t="s">
        <v>52</v>
      </c>
      <c r="F5" s="35" t="s">
        <v>46</v>
      </c>
      <c r="G5" s="80" t="s">
        <v>53</v>
      </c>
      <c r="H5" s="79" t="s">
        <v>47</v>
      </c>
      <c r="I5" s="79">
        <v>46</v>
      </c>
      <c r="J5" s="81"/>
      <c r="K5" s="82">
        <f>I5*J5</f>
        <v>0</v>
      </c>
    </row>
    <row r="6" spans="1:11" ht="42" customHeight="1" x14ac:dyDescent="0.25">
      <c r="A6" s="72">
        <v>202</v>
      </c>
      <c r="B6" s="35" t="s">
        <v>44</v>
      </c>
      <c r="C6" s="73">
        <v>7071</v>
      </c>
      <c r="D6" s="66" t="s">
        <v>263</v>
      </c>
      <c r="E6" s="66" t="s">
        <v>61</v>
      </c>
      <c r="F6" s="67" t="s">
        <v>63</v>
      </c>
      <c r="G6" s="73" t="s">
        <v>57</v>
      </c>
      <c r="H6" s="73" t="s">
        <v>47</v>
      </c>
      <c r="I6" s="79">
        <v>44</v>
      </c>
      <c r="J6" s="81"/>
      <c r="K6" s="82">
        <f t="shared" ref="K6" si="0">I6*J6</f>
        <v>0</v>
      </c>
    </row>
    <row r="7" spans="1:11" ht="42" customHeight="1" x14ac:dyDescent="0.25">
      <c r="A7" s="72">
        <v>203</v>
      </c>
      <c r="B7" s="35" t="s">
        <v>281</v>
      </c>
      <c r="C7" s="73">
        <v>7674</v>
      </c>
      <c r="D7" s="70" t="s">
        <v>278</v>
      </c>
      <c r="E7" s="71" t="s">
        <v>279</v>
      </c>
      <c r="F7" s="69" t="s">
        <v>63</v>
      </c>
      <c r="G7" s="73" t="s">
        <v>57</v>
      </c>
      <c r="H7" s="73" t="s">
        <v>47</v>
      </c>
      <c r="I7" s="79">
        <v>2</v>
      </c>
      <c r="J7" s="81"/>
      <c r="K7" s="82"/>
    </row>
    <row r="8" spans="1:11" ht="43.5" customHeight="1" x14ac:dyDescent="0.25">
      <c r="A8" s="72">
        <v>204</v>
      </c>
      <c r="B8" s="35" t="s">
        <v>48</v>
      </c>
      <c r="C8" s="83">
        <v>7059</v>
      </c>
      <c r="D8" s="70" t="s">
        <v>264</v>
      </c>
      <c r="E8" s="71" t="s">
        <v>62</v>
      </c>
      <c r="F8" s="69" t="s">
        <v>63</v>
      </c>
      <c r="G8" s="86" t="s">
        <v>57</v>
      </c>
      <c r="H8" s="86" t="s">
        <v>47</v>
      </c>
      <c r="I8" s="79">
        <v>44</v>
      </c>
      <c r="J8" s="81"/>
      <c r="K8" s="82"/>
    </row>
    <row r="9" spans="1:11" ht="43.5" customHeight="1" x14ac:dyDescent="0.25">
      <c r="A9" s="72">
        <v>205</v>
      </c>
      <c r="B9" s="35" t="s">
        <v>103</v>
      </c>
      <c r="C9" s="83">
        <v>7659</v>
      </c>
      <c r="D9" s="70" t="s">
        <v>280</v>
      </c>
      <c r="E9" s="71" t="s">
        <v>62</v>
      </c>
      <c r="F9" s="69" t="s">
        <v>63</v>
      </c>
      <c r="G9" s="86" t="s">
        <v>57</v>
      </c>
      <c r="H9" s="86" t="s">
        <v>47</v>
      </c>
      <c r="I9" s="79">
        <v>2</v>
      </c>
      <c r="J9" s="81"/>
      <c r="K9" s="82"/>
    </row>
    <row r="10" spans="1:11" ht="43.5" customHeight="1" x14ac:dyDescent="0.25">
      <c r="A10" s="72">
        <v>206</v>
      </c>
      <c r="B10" s="35" t="s">
        <v>49</v>
      </c>
      <c r="C10" s="83">
        <v>7034</v>
      </c>
      <c r="D10" s="70" t="s">
        <v>265</v>
      </c>
      <c r="E10" s="71" t="s">
        <v>266</v>
      </c>
      <c r="F10" s="69" t="s">
        <v>63</v>
      </c>
      <c r="G10" s="86" t="s">
        <v>57</v>
      </c>
      <c r="H10" s="86" t="s">
        <v>47</v>
      </c>
      <c r="I10" s="79">
        <v>44</v>
      </c>
      <c r="J10" s="81"/>
      <c r="K10" s="82"/>
    </row>
    <row r="11" spans="1:11" ht="43.5" customHeight="1" x14ac:dyDescent="0.25">
      <c r="A11" s="72">
        <v>207</v>
      </c>
      <c r="B11" s="35" t="s">
        <v>210</v>
      </c>
      <c r="C11" s="83">
        <v>7635</v>
      </c>
      <c r="D11" s="70" t="s">
        <v>282</v>
      </c>
      <c r="E11" s="71" t="s">
        <v>283</v>
      </c>
      <c r="F11" s="69" t="s">
        <v>63</v>
      </c>
      <c r="G11" s="86" t="s">
        <v>57</v>
      </c>
      <c r="H11" s="86" t="s">
        <v>47</v>
      </c>
      <c r="I11" s="79">
        <v>2</v>
      </c>
      <c r="J11" s="81"/>
      <c r="K11" s="82"/>
    </row>
    <row r="12" spans="1:11" ht="30.75" customHeight="1" thickBot="1" x14ac:dyDescent="0.3">
      <c r="A12" s="72">
        <v>205</v>
      </c>
      <c r="B12" s="35" t="s">
        <v>54</v>
      </c>
      <c r="C12" s="79">
        <v>7002</v>
      </c>
      <c r="D12" s="84" t="s">
        <v>207</v>
      </c>
      <c r="E12" s="85" t="s">
        <v>72</v>
      </c>
      <c r="F12" s="86" t="s">
        <v>63</v>
      </c>
      <c r="G12" s="86" t="s">
        <v>208</v>
      </c>
      <c r="H12" s="86" t="s">
        <v>47</v>
      </c>
      <c r="I12" s="79">
        <v>26</v>
      </c>
      <c r="J12" s="81"/>
      <c r="K12" s="82">
        <f t="shared" ref="K12" si="1">I12*J12</f>
        <v>0</v>
      </c>
    </row>
    <row r="13" spans="1:11" ht="26.25" customHeight="1" thickBot="1" x14ac:dyDescent="0.3">
      <c r="A13" s="153" t="s">
        <v>64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78">
        <f>SUM(K5:K12)</f>
        <v>0</v>
      </c>
    </row>
  </sheetData>
  <mergeCells count="3">
    <mergeCell ref="A1:K1"/>
    <mergeCell ref="A2:K2"/>
    <mergeCell ref="A13:J13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19"/>
  <sheetViews>
    <sheetView topLeftCell="A4" workbookViewId="0">
      <selection activeCell="I18" sqref="I18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7109375" style="1" customWidth="1"/>
    <col min="12" max="16384" width="9.140625" style="1"/>
  </cols>
  <sheetData>
    <row r="1" spans="1:11" ht="128.25" customHeight="1" thickBot="1" x14ac:dyDescent="0.3">
      <c r="A1" s="155" t="s">
        <v>30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ht="19.5" thickBot="1" x14ac:dyDescent="0.3">
      <c r="A2" s="158" t="s">
        <v>65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s="3" customFormat="1" ht="25.5" x14ac:dyDescent="0.25">
      <c r="A3" s="40" t="s">
        <v>32</v>
      </c>
      <c r="B3" s="41" t="s">
        <v>33</v>
      </c>
      <c r="C3" s="41" t="s">
        <v>34</v>
      </c>
      <c r="D3" s="41" t="s">
        <v>35</v>
      </c>
      <c r="E3" s="41" t="s">
        <v>36</v>
      </c>
      <c r="F3" s="41" t="s">
        <v>37</v>
      </c>
      <c r="G3" s="41" t="s">
        <v>38</v>
      </c>
      <c r="H3" s="41" t="s">
        <v>39</v>
      </c>
      <c r="I3" s="41" t="s">
        <v>40</v>
      </c>
      <c r="J3" s="41" t="s">
        <v>41</v>
      </c>
      <c r="K3" s="42" t="s">
        <v>42</v>
      </c>
    </row>
    <row r="4" spans="1:11" s="2" customFormat="1" ht="12" thickBot="1" x14ac:dyDescent="0.3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5" t="s">
        <v>43</v>
      </c>
    </row>
    <row r="5" spans="1:11" ht="38.25" x14ac:dyDescent="0.25">
      <c r="A5" s="38">
        <v>301</v>
      </c>
      <c r="B5" s="43" t="s">
        <v>50</v>
      </c>
      <c r="C5" s="34">
        <v>6898</v>
      </c>
      <c r="D5" s="33" t="s">
        <v>66</v>
      </c>
      <c r="E5" s="33" t="s">
        <v>67</v>
      </c>
      <c r="F5" s="33" t="s">
        <v>46</v>
      </c>
      <c r="G5" s="33" t="s">
        <v>53</v>
      </c>
      <c r="H5" s="34" t="s">
        <v>47</v>
      </c>
      <c r="I5" s="34">
        <v>41</v>
      </c>
      <c r="J5" s="61"/>
      <c r="K5" s="62">
        <f>I5*J5</f>
        <v>0</v>
      </c>
    </row>
    <row r="6" spans="1:11" ht="22.5" x14ac:dyDescent="0.25">
      <c r="A6" s="39">
        <v>302</v>
      </c>
      <c r="B6" s="44" t="s">
        <v>44</v>
      </c>
      <c r="C6" s="36">
        <v>7170</v>
      </c>
      <c r="D6" s="66" t="s">
        <v>267</v>
      </c>
      <c r="E6" s="66" t="s">
        <v>45</v>
      </c>
      <c r="F6" s="67" t="s">
        <v>63</v>
      </c>
      <c r="G6" s="68" t="s">
        <v>53</v>
      </c>
      <c r="H6" s="67" t="s">
        <v>47</v>
      </c>
      <c r="I6" s="36">
        <v>39</v>
      </c>
      <c r="J6" s="63"/>
      <c r="K6" s="62">
        <f t="shared" ref="K6:K18" si="0">I6*J6</f>
        <v>0</v>
      </c>
    </row>
    <row r="7" spans="1:11" ht="22.5" x14ac:dyDescent="0.25">
      <c r="A7" s="39">
        <v>302</v>
      </c>
      <c r="B7" s="44" t="s">
        <v>44</v>
      </c>
      <c r="C7" s="36">
        <v>7171</v>
      </c>
      <c r="D7" s="66" t="s">
        <v>268</v>
      </c>
      <c r="E7" s="66" t="s">
        <v>45</v>
      </c>
      <c r="F7" s="67" t="s">
        <v>63</v>
      </c>
      <c r="G7" s="68" t="s">
        <v>53</v>
      </c>
      <c r="H7" s="67" t="s">
        <v>47</v>
      </c>
      <c r="I7" s="36">
        <v>39</v>
      </c>
      <c r="J7" s="63"/>
      <c r="K7" s="62"/>
    </row>
    <row r="8" spans="1:11" ht="22.5" x14ac:dyDescent="0.25">
      <c r="A8" s="39">
        <v>303</v>
      </c>
      <c r="B8" s="44" t="s">
        <v>125</v>
      </c>
      <c r="C8" s="36">
        <v>7939</v>
      </c>
      <c r="D8" s="70" t="s">
        <v>284</v>
      </c>
      <c r="E8" s="71" t="s">
        <v>45</v>
      </c>
      <c r="F8" s="69" t="s">
        <v>63</v>
      </c>
      <c r="G8" s="68" t="s">
        <v>53</v>
      </c>
      <c r="H8" s="67" t="s">
        <v>47</v>
      </c>
      <c r="I8" s="36">
        <v>2</v>
      </c>
      <c r="J8" s="63"/>
      <c r="K8" s="62"/>
    </row>
    <row r="9" spans="1:11" ht="22.5" x14ac:dyDescent="0.25">
      <c r="A9" s="39">
        <v>303</v>
      </c>
      <c r="B9" s="44" t="s">
        <v>125</v>
      </c>
      <c r="C9" s="36">
        <v>7940</v>
      </c>
      <c r="D9" s="70" t="s">
        <v>285</v>
      </c>
      <c r="E9" s="71" t="s">
        <v>45</v>
      </c>
      <c r="F9" s="69" t="s">
        <v>63</v>
      </c>
      <c r="G9" s="68" t="s">
        <v>53</v>
      </c>
      <c r="H9" s="67" t="s">
        <v>47</v>
      </c>
      <c r="I9" s="36">
        <v>2</v>
      </c>
      <c r="J9" s="63"/>
      <c r="K9" s="62"/>
    </row>
    <row r="10" spans="1:11" ht="30" customHeight="1" x14ac:dyDescent="0.25">
      <c r="A10" s="39">
        <v>304</v>
      </c>
      <c r="B10" s="44" t="s">
        <v>48</v>
      </c>
      <c r="C10" s="36">
        <v>7166</v>
      </c>
      <c r="D10" s="70" t="s">
        <v>269</v>
      </c>
      <c r="E10" s="71" t="s">
        <v>270</v>
      </c>
      <c r="F10" s="69" t="s">
        <v>63</v>
      </c>
      <c r="G10" s="69" t="s">
        <v>53</v>
      </c>
      <c r="H10" s="69" t="s">
        <v>47</v>
      </c>
      <c r="I10" s="36">
        <v>39</v>
      </c>
      <c r="J10" s="63"/>
      <c r="K10" s="62">
        <f t="shared" si="0"/>
        <v>0</v>
      </c>
    </row>
    <row r="11" spans="1:11" ht="30" customHeight="1" x14ac:dyDescent="0.25">
      <c r="A11" s="39">
        <v>304</v>
      </c>
      <c r="B11" s="44" t="s">
        <v>48</v>
      </c>
      <c r="C11" s="36">
        <v>7167</v>
      </c>
      <c r="D11" s="70" t="s">
        <v>271</v>
      </c>
      <c r="E11" s="71" t="s">
        <v>270</v>
      </c>
      <c r="F11" s="69" t="s">
        <v>63</v>
      </c>
      <c r="G11" s="69" t="s">
        <v>53</v>
      </c>
      <c r="H11" s="69" t="s">
        <v>47</v>
      </c>
      <c r="I11" s="36">
        <v>39</v>
      </c>
      <c r="J11" s="63"/>
      <c r="K11" s="62"/>
    </row>
    <row r="12" spans="1:11" ht="30" customHeight="1" x14ac:dyDescent="0.25">
      <c r="A12" s="39">
        <v>305</v>
      </c>
      <c r="B12" s="44" t="s">
        <v>103</v>
      </c>
      <c r="C12" s="36">
        <v>7947</v>
      </c>
      <c r="D12" s="70" t="s">
        <v>286</v>
      </c>
      <c r="E12" s="71" t="s">
        <v>270</v>
      </c>
      <c r="F12" s="69" t="s">
        <v>63</v>
      </c>
      <c r="G12" s="69" t="s">
        <v>53</v>
      </c>
      <c r="H12" s="69" t="s">
        <v>47</v>
      </c>
      <c r="I12" s="36">
        <v>2</v>
      </c>
      <c r="J12" s="63"/>
      <c r="K12" s="62"/>
    </row>
    <row r="13" spans="1:11" ht="30" customHeight="1" x14ac:dyDescent="0.25">
      <c r="A13" s="39">
        <v>305</v>
      </c>
      <c r="B13" s="44" t="s">
        <v>103</v>
      </c>
      <c r="C13" s="36">
        <v>7948</v>
      </c>
      <c r="D13" s="70" t="s">
        <v>287</v>
      </c>
      <c r="E13" s="71" t="s">
        <v>270</v>
      </c>
      <c r="F13" s="69" t="s">
        <v>63</v>
      </c>
      <c r="G13" s="69" t="s">
        <v>53</v>
      </c>
      <c r="H13" s="69" t="s">
        <v>47</v>
      </c>
      <c r="I13" s="36">
        <v>2</v>
      </c>
      <c r="J13" s="63"/>
      <c r="K13" s="62"/>
    </row>
    <row r="14" spans="1:11" ht="30" customHeight="1" x14ac:dyDescent="0.25">
      <c r="A14" s="39">
        <v>306</v>
      </c>
      <c r="B14" s="44" t="s">
        <v>49</v>
      </c>
      <c r="C14" s="36">
        <v>7162</v>
      </c>
      <c r="D14" s="70" t="s">
        <v>272</v>
      </c>
      <c r="E14" s="71" t="s">
        <v>206</v>
      </c>
      <c r="F14" s="69" t="s">
        <v>63</v>
      </c>
      <c r="G14" s="69" t="s">
        <v>53</v>
      </c>
      <c r="H14" s="69" t="s">
        <v>47</v>
      </c>
      <c r="I14" s="36">
        <v>39</v>
      </c>
      <c r="J14" s="63"/>
      <c r="K14" s="62"/>
    </row>
    <row r="15" spans="1:11" ht="28.5" customHeight="1" x14ac:dyDescent="0.25">
      <c r="A15" s="39">
        <v>306</v>
      </c>
      <c r="B15" s="91" t="s">
        <v>49</v>
      </c>
      <c r="C15" s="37">
        <v>7163</v>
      </c>
      <c r="D15" s="92" t="s">
        <v>273</v>
      </c>
      <c r="E15" s="93" t="s">
        <v>206</v>
      </c>
      <c r="F15" s="94" t="s">
        <v>63</v>
      </c>
      <c r="G15" s="94" t="s">
        <v>53</v>
      </c>
      <c r="H15" s="94" t="s">
        <v>47</v>
      </c>
      <c r="I15" s="36">
        <v>39</v>
      </c>
      <c r="J15" s="63"/>
      <c r="K15" s="62"/>
    </row>
    <row r="16" spans="1:11" ht="30.75" customHeight="1" x14ac:dyDescent="0.25">
      <c r="A16" s="39">
        <v>307</v>
      </c>
      <c r="B16" s="44" t="s">
        <v>210</v>
      </c>
      <c r="C16" s="36">
        <v>7954</v>
      </c>
      <c r="D16" s="71" t="s">
        <v>288</v>
      </c>
      <c r="E16" s="71" t="s">
        <v>206</v>
      </c>
      <c r="F16" s="69" t="s">
        <v>63</v>
      </c>
      <c r="G16" s="86" t="s">
        <v>53</v>
      </c>
      <c r="H16" s="86" t="s">
        <v>47</v>
      </c>
      <c r="I16" s="36">
        <v>2</v>
      </c>
      <c r="J16" s="63"/>
      <c r="K16" s="62"/>
    </row>
    <row r="17" spans="1:11" ht="29.25" customHeight="1" x14ac:dyDescent="0.25">
      <c r="A17" s="39">
        <v>307</v>
      </c>
      <c r="B17" s="44" t="s">
        <v>210</v>
      </c>
      <c r="C17" s="36">
        <v>7955</v>
      </c>
      <c r="D17" s="70" t="s">
        <v>289</v>
      </c>
      <c r="E17" s="71" t="s">
        <v>206</v>
      </c>
      <c r="F17" s="69" t="s">
        <v>63</v>
      </c>
      <c r="G17" s="86" t="s">
        <v>53</v>
      </c>
      <c r="H17" s="86" t="s">
        <v>47</v>
      </c>
      <c r="I17" s="36">
        <v>2</v>
      </c>
      <c r="J17" s="63"/>
      <c r="K17" s="62"/>
    </row>
    <row r="18" spans="1:11" ht="30" customHeight="1" thickBot="1" x14ac:dyDescent="0.3">
      <c r="A18" s="39">
        <v>308</v>
      </c>
      <c r="B18" s="44" t="s">
        <v>54</v>
      </c>
      <c r="C18" s="36">
        <v>7003</v>
      </c>
      <c r="D18" s="35" t="s">
        <v>71</v>
      </c>
      <c r="E18" s="35" t="s">
        <v>72</v>
      </c>
      <c r="F18" s="35" t="s">
        <v>46</v>
      </c>
      <c r="G18" s="35" t="s">
        <v>57</v>
      </c>
      <c r="H18" s="36" t="s">
        <v>47</v>
      </c>
      <c r="I18" s="36">
        <v>33</v>
      </c>
      <c r="J18" s="63"/>
      <c r="K18" s="62">
        <f t="shared" si="0"/>
        <v>0</v>
      </c>
    </row>
    <row r="19" spans="1:11" ht="26.25" customHeight="1" thickBot="1" x14ac:dyDescent="0.3">
      <c r="A19" s="161" t="s">
        <v>58</v>
      </c>
      <c r="B19" s="162"/>
      <c r="C19" s="162"/>
      <c r="D19" s="162"/>
      <c r="E19" s="162"/>
      <c r="F19" s="162"/>
      <c r="G19" s="162"/>
      <c r="H19" s="162"/>
      <c r="I19" s="162"/>
      <c r="J19" s="162"/>
      <c r="K19" s="64">
        <f>SUM(K5:K18)</f>
        <v>0</v>
      </c>
    </row>
  </sheetData>
  <mergeCells count="3">
    <mergeCell ref="A1:K1"/>
    <mergeCell ref="A2:K2"/>
    <mergeCell ref="A19:J19"/>
  </mergeCells>
  <pageMargins left="0.25" right="0.25" top="0.75" bottom="0.75" header="0.3" footer="0.3"/>
  <pageSetup paperSize="9" scale="66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16"/>
  <sheetViews>
    <sheetView topLeftCell="A2" workbookViewId="0">
      <selection activeCell="I15" sqref="I15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55" t="s">
        <v>30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ht="19.5" thickBot="1" x14ac:dyDescent="0.3">
      <c r="A2" s="158" t="s">
        <v>73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s="3" customFormat="1" ht="25.5" x14ac:dyDescent="0.25">
      <c r="A3" s="10" t="s">
        <v>32</v>
      </c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 t="s">
        <v>40</v>
      </c>
      <c r="J3" s="11" t="s">
        <v>41</v>
      </c>
      <c r="K3" s="12" t="s">
        <v>42</v>
      </c>
    </row>
    <row r="4" spans="1:11" s="2" customFormat="1" ht="12" thickBot="1" x14ac:dyDescent="0.3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5" t="s">
        <v>43</v>
      </c>
    </row>
    <row r="5" spans="1:11" ht="30" customHeight="1" x14ac:dyDescent="0.25">
      <c r="A5" s="97">
        <v>401</v>
      </c>
      <c r="B5" s="98" t="s">
        <v>50</v>
      </c>
      <c r="C5" s="99">
        <v>7495</v>
      </c>
      <c r="D5" s="100" t="s">
        <v>74</v>
      </c>
      <c r="E5" s="100" t="s">
        <v>75</v>
      </c>
      <c r="F5" s="100" t="s">
        <v>46</v>
      </c>
      <c r="G5" s="100" t="s">
        <v>53</v>
      </c>
      <c r="H5" s="101" t="s">
        <v>47</v>
      </c>
      <c r="I5" s="101">
        <v>49</v>
      </c>
      <c r="J5" s="102"/>
      <c r="K5" s="62">
        <f>I5*J5</f>
        <v>0</v>
      </c>
    </row>
    <row r="6" spans="1:11" ht="45.75" customHeight="1" x14ac:dyDescent="0.25">
      <c r="A6" s="36">
        <v>402</v>
      </c>
      <c r="B6" s="35" t="s">
        <v>76</v>
      </c>
      <c r="C6" s="83">
        <v>7699</v>
      </c>
      <c r="D6" s="74" t="s">
        <v>274</v>
      </c>
      <c r="E6" s="74" t="s">
        <v>61</v>
      </c>
      <c r="F6" s="86" t="s">
        <v>63</v>
      </c>
      <c r="G6" s="86" t="s">
        <v>57</v>
      </c>
      <c r="H6" s="86" t="s">
        <v>47</v>
      </c>
      <c r="I6" s="36">
        <v>46</v>
      </c>
      <c r="J6" s="63"/>
      <c r="K6" s="95">
        <f t="shared" ref="K6:K15" si="0">I6*J6</f>
        <v>0</v>
      </c>
    </row>
    <row r="7" spans="1:11" ht="39" customHeight="1" x14ac:dyDescent="0.25">
      <c r="A7" s="36">
        <v>403</v>
      </c>
      <c r="B7" s="35" t="s">
        <v>125</v>
      </c>
      <c r="C7" s="83">
        <v>7770</v>
      </c>
      <c r="D7" s="70" t="s">
        <v>290</v>
      </c>
      <c r="E7" s="71" t="s">
        <v>291</v>
      </c>
      <c r="F7" s="69" t="s">
        <v>63</v>
      </c>
      <c r="G7" s="86"/>
      <c r="H7" s="86" t="s">
        <v>47</v>
      </c>
      <c r="I7" s="36">
        <v>3</v>
      </c>
      <c r="J7" s="63"/>
      <c r="K7" s="95">
        <f t="shared" si="0"/>
        <v>0</v>
      </c>
    </row>
    <row r="8" spans="1:11" ht="40.5" customHeight="1" x14ac:dyDescent="0.25">
      <c r="A8" s="36">
        <v>407</v>
      </c>
      <c r="B8" s="35" t="s">
        <v>48</v>
      </c>
      <c r="C8" s="83">
        <v>7661</v>
      </c>
      <c r="D8" s="84" t="s">
        <v>275</v>
      </c>
      <c r="E8" s="85" t="s">
        <v>62</v>
      </c>
      <c r="F8" s="86" t="s">
        <v>63</v>
      </c>
      <c r="G8" s="86" t="s">
        <v>57</v>
      </c>
      <c r="H8" s="86" t="s">
        <v>47</v>
      </c>
      <c r="I8" s="36">
        <v>46</v>
      </c>
      <c r="J8" s="63"/>
      <c r="K8" s="95"/>
    </row>
    <row r="9" spans="1:11" ht="39" customHeight="1" x14ac:dyDescent="0.25">
      <c r="A9" s="36">
        <v>408</v>
      </c>
      <c r="B9" s="35" t="s">
        <v>103</v>
      </c>
      <c r="C9" s="83">
        <v>7662</v>
      </c>
      <c r="D9" s="70" t="s">
        <v>292</v>
      </c>
      <c r="E9" s="71" t="s">
        <v>62</v>
      </c>
      <c r="F9" s="69" t="s">
        <v>63</v>
      </c>
      <c r="G9" s="69" t="s">
        <v>57</v>
      </c>
      <c r="H9" s="69"/>
      <c r="I9" s="36">
        <v>3</v>
      </c>
      <c r="J9" s="63"/>
      <c r="K9" s="95"/>
    </row>
    <row r="10" spans="1:11" ht="49.5" customHeight="1" x14ac:dyDescent="0.25">
      <c r="A10" s="36">
        <v>410</v>
      </c>
      <c r="B10" s="35" t="s">
        <v>49</v>
      </c>
      <c r="C10" s="36">
        <v>7637</v>
      </c>
      <c r="D10" s="84" t="s">
        <v>276</v>
      </c>
      <c r="E10" s="85" t="s">
        <v>277</v>
      </c>
      <c r="F10" s="86" t="s">
        <v>63</v>
      </c>
      <c r="G10" s="86" t="s">
        <v>57</v>
      </c>
      <c r="H10" s="86" t="s">
        <v>47</v>
      </c>
      <c r="I10" s="36">
        <v>46</v>
      </c>
      <c r="J10" s="63"/>
      <c r="K10" s="95">
        <f t="shared" si="0"/>
        <v>0</v>
      </c>
    </row>
    <row r="11" spans="1:11" ht="49.5" customHeight="1" x14ac:dyDescent="0.25">
      <c r="A11" s="36">
        <v>411</v>
      </c>
      <c r="B11" s="35" t="s">
        <v>210</v>
      </c>
      <c r="C11" s="36">
        <v>7638</v>
      </c>
      <c r="D11" s="66" t="s">
        <v>293</v>
      </c>
      <c r="E11" s="66" t="s">
        <v>294</v>
      </c>
      <c r="F11" s="69" t="s">
        <v>63</v>
      </c>
      <c r="G11" s="88" t="s">
        <v>57</v>
      </c>
      <c r="H11" s="73" t="s">
        <v>47</v>
      </c>
      <c r="I11" s="36">
        <v>3</v>
      </c>
      <c r="J11" s="63"/>
      <c r="K11" s="95"/>
    </row>
    <row r="12" spans="1:11" ht="25.5" x14ac:dyDescent="0.25">
      <c r="A12" s="36">
        <v>413</v>
      </c>
      <c r="B12" s="35" t="s">
        <v>78</v>
      </c>
      <c r="C12" s="36">
        <v>7492</v>
      </c>
      <c r="D12" s="35" t="s">
        <v>79</v>
      </c>
      <c r="E12" s="35" t="s">
        <v>80</v>
      </c>
      <c r="F12" s="36" t="s">
        <v>63</v>
      </c>
      <c r="G12" s="35" t="s">
        <v>53</v>
      </c>
      <c r="H12" s="36" t="s">
        <v>47</v>
      </c>
      <c r="I12" s="36">
        <v>24</v>
      </c>
      <c r="J12" s="63"/>
      <c r="K12" s="96">
        <f t="shared" si="0"/>
        <v>0</v>
      </c>
    </row>
    <row r="13" spans="1:11" ht="22.5" x14ac:dyDescent="0.25">
      <c r="A13" s="36">
        <v>414</v>
      </c>
      <c r="B13" s="35" t="s">
        <v>69</v>
      </c>
      <c r="C13" s="36">
        <v>5018</v>
      </c>
      <c r="D13" s="84" t="s">
        <v>252</v>
      </c>
      <c r="E13" s="85" t="s">
        <v>253</v>
      </c>
      <c r="F13" s="86" t="s">
        <v>63</v>
      </c>
      <c r="G13" s="86" t="s">
        <v>203</v>
      </c>
      <c r="H13" s="86" t="s">
        <v>47</v>
      </c>
      <c r="I13" s="36">
        <v>4</v>
      </c>
      <c r="J13" s="63"/>
      <c r="K13" s="96"/>
    </row>
    <row r="14" spans="1:11" ht="22.5" x14ac:dyDescent="0.25">
      <c r="A14" s="36">
        <v>415</v>
      </c>
      <c r="B14" s="35" t="s">
        <v>107</v>
      </c>
      <c r="C14" s="36">
        <v>7473</v>
      </c>
      <c r="D14" s="84" t="s">
        <v>254</v>
      </c>
      <c r="E14" s="85" t="s">
        <v>255</v>
      </c>
      <c r="F14" s="86" t="s">
        <v>63</v>
      </c>
      <c r="G14" s="86" t="s">
        <v>53</v>
      </c>
      <c r="H14" s="86" t="s">
        <v>47</v>
      </c>
      <c r="I14" s="36">
        <v>0</v>
      </c>
      <c r="J14" s="63"/>
      <c r="K14" s="96"/>
    </row>
    <row r="15" spans="1:11" ht="33" customHeight="1" x14ac:dyDescent="0.25">
      <c r="A15" s="79">
        <v>416</v>
      </c>
      <c r="B15" s="80" t="s">
        <v>54</v>
      </c>
      <c r="C15" s="79">
        <v>7004</v>
      </c>
      <c r="D15" s="35" t="s">
        <v>81</v>
      </c>
      <c r="E15" s="35" t="s">
        <v>82</v>
      </c>
      <c r="F15" s="80" t="s">
        <v>46</v>
      </c>
      <c r="G15" s="80" t="s">
        <v>57</v>
      </c>
      <c r="H15" s="36" t="s">
        <v>47</v>
      </c>
      <c r="I15" s="79">
        <v>39</v>
      </c>
      <c r="J15" s="81"/>
      <c r="K15" s="96">
        <f t="shared" si="0"/>
        <v>0</v>
      </c>
    </row>
    <row r="16" spans="1:11" ht="26.25" customHeight="1" thickBot="1" x14ac:dyDescent="0.3">
      <c r="A16" s="152" t="s">
        <v>58</v>
      </c>
      <c r="B16" s="152"/>
      <c r="C16" s="152"/>
      <c r="D16" s="152"/>
      <c r="E16" s="152"/>
      <c r="F16" s="152"/>
      <c r="G16" s="152"/>
      <c r="H16" s="152"/>
      <c r="I16" s="152"/>
      <c r="J16" s="152"/>
      <c r="K16" s="90">
        <f>SUM(K5:K15)</f>
        <v>0</v>
      </c>
    </row>
  </sheetData>
  <mergeCells count="3">
    <mergeCell ref="A1:K1"/>
    <mergeCell ref="A2:K2"/>
    <mergeCell ref="A16:J16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99"/>
    <pageSetUpPr fitToPage="1"/>
  </sheetPr>
  <dimension ref="A1:K27"/>
  <sheetViews>
    <sheetView topLeftCell="A12" workbookViewId="0">
      <selection activeCell="B18" sqref="B18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7109375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ht="19.5" thickBot="1" x14ac:dyDescent="0.3">
      <c r="A2" s="149" t="s">
        <v>83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s="3" customFormat="1" ht="25.5" x14ac:dyDescent="0.25">
      <c r="A4" s="7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8" t="s">
        <v>40</v>
      </c>
      <c r="J4" s="8" t="s">
        <v>41</v>
      </c>
      <c r="K4" s="9" t="s">
        <v>42</v>
      </c>
    </row>
    <row r="5" spans="1:11" s="2" customFormat="1" ht="12" thickBot="1" x14ac:dyDescent="0.3">
      <c r="A5" s="4">
        <v>1</v>
      </c>
      <c r="B5" s="5">
        <v>2</v>
      </c>
      <c r="C5" s="5">
        <v>3</v>
      </c>
      <c r="D5" s="76">
        <v>4</v>
      </c>
      <c r="E5" s="76">
        <v>5</v>
      </c>
      <c r="F5" s="76">
        <v>6</v>
      </c>
      <c r="G5" s="76">
        <v>7</v>
      </c>
      <c r="H5" s="76">
        <v>8</v>
      </c>
      <c r="I5" s="76">
        <v>9</v>
      </c>
      <c r="J5" s="76">
        <v>10</v>
      </c>
      <c r="K5" s="6" t="s">
        <v>43</v>
      </c>
    </row>
    <row r="6" spans="1:11" ht="30" customHeight="1" x14ac:dyDescent="0.25">
      <c r="A6" s="45">
        <v>501</v>
      </c>
      <c r="B6" s="35" t="s">
        <v>50</v>
      </c>
      <c r="C6" s="36">
        <v>5986</v>
      </c>
      <c r="D6" s="35" t="s">
        <v>84</v>
      </c>
      <c r="E6" s="35" t="s">
        <v>85</v>
      </c>
      <c r="F6" s="35" t="s">
        <v>46</v>
      </c>
      <c r="G6" s="36" t="s">
        <v>86</v>
      </c>
      <c r="H6" s="36" t="s">
        <v>47</v>
      </c>
      <c r="I6" s="54">
        <v>48</v>
      </c>
      <c r="J6" s="63"/>
      <c r="K6" s="65">
        <f t="shared" ref="K6:K26" si="0">I6*J6</f>
        <v>0</v>
      </c>
    </row>
    <row r="7" spans="1:11" ht="41.25" customHeight="1" x14ac:dyDescent="0.25">
      <c r="A7" s="45">
        <v>502</v>
      </c>
      <c r="B7" s="35" t="s">
        <v>103</v>
      </c>
      <c r="C7" s="36">
        <v>6111</v>
      </c>
      <c r="D7" s="74" t="s">
        <v>215</v>
      </c>
      <c r="E7" s="74" t="s">
        <v>88</v>
      </c>
      <c r="F7" s="73" t="s">
        <v>46</v>
      </c>
      <c r="G7" s="88" t="s">
        <v>86</v>
      </c>
      <c r="H7" s="73" t="s">
        <v>47</v>
      </c>
      <c r="I7" s="46">
        <v>2</v>
      </c>
      <c r="J7" s="63"/>
      <c r="K7" s="65"/>
    </row>
    <row r="8" spans="1:11" ht="48.75" customHeight="1" x14ac:dyDescent="0.25">
      <c r="A8" s="45">
        <v>503</v>
      </c>
      <c r="B8" s="35" t="s">
        <v>125</v>
      </c>
      <c r="C8" s="36">
        <v>6053</v>
      </c>
      <c r="D8" s="74" t="s">
        <v>216</v>
      </c>
      <c r="E8" s="74" t="s">
        <v>217</v>
      </c>
      <c r="F8" s="73" t="s">
        <v>63</v>
      </c>
      <c r="G8" s="88" t="s">
        <v>218</v>
      </c>
      <c r="H8" s="73" t="s">
        <v>47</v>
      </c>
      <c r="I8" s="46">
        <v>2</v>
      </c>
      <c r="J8" s="63"/>
      <c r="K8" s="65"/>
    </row>
    <row r="9" spans="1:11" ht="30" customHeight="1" x14ac:dyDescent="0.25">
      <c r="A9" s="45">
        <v>504</v>
      </c>
      <c r="B9" s="35" t="s">
        <v>44</v>
      </c>
      <c r="C9" s="36">
        <v>6741</v>
      </c>
      <c r="D9" s="74" t="s">
        <v>219</v>
      </c>
      <c r="E9" s="74" t="s">
        <v>220</v>
      </c>
      <c r="F9" s="73" t="s">
        <v>63</v>
      </c>
      <c r="G9" s="88" t="s">
        <v>176</v>
      </c>
      <c r="H9" s="73" t="s">
        <v>47</v>
      </c>
      <c r="I9" s="46">
        <v>2</v>
      </c>
      <c r="J9" s="63"/>
      <c r="K9" s="65"/>
    </row>
    <row r="10" spans="1:11" ht="30" customHeight="1" x14ac:dyDescent="0.25">
      <c r="A10" s="45">
        <v>505</v>
      </c>
      <c r="B10" s="35" t="s">
        <v>298</v>
      </c>
      <c r="C10" s="36">
        <v>6015</v>
      </c>
      <c r="D10" s="74" t="s">
        <v>299</v>
      </c>
      <c r="E10" s="74" t="s">
        <v>300</v>
      </c>
      <c r="F10" s="73" t="s">
        <v>46</v>
      </c>
      <c r="G10" s="88" t="s">
        <v>301</v>
      </c>
      <c r="H10" s="103" t="s">
        <v>47</v>
      </c>
      <c r="I10" s="46">
        <v>2</v>
      </c>
      <c r="J10" s="63"/>
      <c r="K10" s="65"/>
    </row>
    <row r="11" spans="1:11" ht="30" customHeight="1" x14ac:dyDescent="0.25">
      <c r="A11" s="45">
        <v>506</v>
      </c>
      <c r="B11" s="35" t="s">
        <v>95</v>
      </c>
      <c r="C11" s="36">
        <v>7877</v>
      </c>
      <c r="D11" s="104" t="s">
        <v>221</v>
      </c>
      <c r="E11" s="105" t="s">
        <v>222</v>
      </c>
      <c r="F11" s="106" t="s">
        <v>63</v>
      </c>
      <c r="G11" s="106" t="s">
        <v>57</v>
      </c>
      <c r="H11" s="69" t="s">
        <v>47</v>
      </c>
      <c r="I11" s="46">
        <v>0</v>
      </c>
      <c r="J11" s="63"/>
      <c r="K11" s="65"/>
    </row>
    <row r="12" spans="1:11" ht="30" customHeight="1" x14ac:dyDescent="0.25">
      <c r="A12" s="45">
        <v>507</v>
      </c>
      <c r="B12" s="35" t="s">
        <v>186</v>
      </c>
      <c r="C12" s="36">
        <v>7640</v>
      </c>
      <c r="D12" s="74" t="s">
        <v>320</v>
      </c>
      <c r="E12" s="74" t="s">
        <v>321</v>
      </c>
      <c r="F12" s="73" t="s">
        <v>46</v>
      </c>
      <c r="G12" s="88" t="s">
        <v>57</v>
      </c>
      <c r="H12" s="73" t="s">
        <v>47</v>
      </c>
      <c r="I12" s="46">
        <v>2</v>
      </c>
      <c r="J12" s="63"/>
      <c r="K12" s="65"/>
    </row>
    <row r="13" spans="1:11" ht="40.5" customHeight="1" x14ac:dyDescent="0.25">
      <c r="A13" s="45">
        <v>508</v>
      </c>
      <c r="B13" s="35" t="s">
        <v>48</v>
      </c>
      <c r="C13" s="36">
        <v>6112</v>
      </c>
      <c r="D13" s="50" t="s">
        <v>87</v>
      </c>
      <c r="E13" s="51" t="s">
        <v>88</v>
      </c>
      <c r="F13" s="51" t="s">
        <v>63</v>
      </c>
      <c r="G13" s="52" t="s">
        <v>86</v>
      </c>
      <c r="H13" s="36" t="s">
        <v>47</v>
      </c>
      <c r="I13" s="46">
        <v>0</v>
      </c>
      <c r="J13" s="63"/>
      <c r="K13" s="65">
        <f t="shared" si="0"/>
        <v>0</v>
      </c>
    </row>
    <row r="14" spans="1:11" ht="39" customHeight="1" x14ac:dyDescent="0.25">
      <c r="A14" s="45">
        <v>509</v>
      </c>
      <c r="B14" s="35" t="s">
        <v>48</v>
      </c>
      <c r="C14" s="36">
        <v>6113</v>
      </c>
      <c r="D14" s="50" t="s">
        <v>89</v>
      </c>
      <c r="E14" s="51" t="s">
        <v>88</v>
      </c>
      <c r="F14" s="51" t="s">
        <v>63</v>
      </c>
      <c r="G14" s="52" t="s">
        <v>86</v>
      </c>
      <c r="H14" s="36" t="s">
        <v>47</v>
      </c>
      <c r="I14" s="46">
        <v>0</v>
      </c>
      <c r="J14" s="63"/>
      <c r="K14" s="65">
        <f t="shared" si="0"/>
        <v>0</v>
      </c>
    </row>
    <row r="15" spans="1:11" ht="37.5" customHeight="1" x14ac:dyDescent="0.25">
      <c r="A15" s="45">
        <v>510</v>
      </c>
      <c r="B15" s="35" t="s">
        <v>44</v>
      </c>
      <c r="C15" s="36">
        <v>6741</v>
      </c>
      <c r="D15" s="35" t="s">
        <v>90</v>
      </c>
      <c r="E15" s="35" t="s">
        <v>91</v>
      </c>
      <c r="F15" s="35" t="s">
        <v>63</v>
      </c>
      <c r="G15" s="35" t="s">
        <v>92</v>
      </c>
      <c r="H15" s="36" t="s">
        <v>47</v>
      </c>
      <c r="I15" s="46">
        <v>0</v>
      </c>
      <c r="J15" s="63"/>
      <c r="K15" s="65">
        <f t="shared" si="0"/>
        <v>0</v>
      </c>
    </row>
    <row r="16" spans="1:11" ht="37.5" customHeight="1" x14ac:dyDescent="0.25">
      <c r="A16" s="45">
        <v>511</v>
      </c>
      <c r="B16" s="35" t="s">
        <v>44</v>
      </c>
      <c r="C16" s="36">
        <v>6052</v>
      </c>
      <c r="D16" s="35" t="s">
        <v>93</v>
      </c>
      <c r="E16" s="35" t="s">
        <v>94</v>
      </c>
      <c r="F16" s="35" t="s">
        <v>63</v>
      </c>
      <c r="G16" s="35" t="s">
        <v>92</v>
      </c>
      <c r="H16" s="36" t="s">
        <v>47</v>
      </c>
      <c r="I16" s="46">
        <v>0</v>
      </c>
      <c r="J16" s="63"/>
      <c r="K16" s="65"/>
    </row>
    <row r="17" spans="1:11" ht="42" customHeight="1" x14ac:dyDescent="0.25">
      <c r="A17" s="45">
        <v>512</v>
      </c>
      <c r="B17" s="35" t="s">
        <v>95</v>
      </c>
      <c r="C17" s="36">
        <v>6143</v>
      </c>
      <c r="D17" s="35" t="s">
        <v>96</v>
      </c>
      <c r="E17" s="35" t="s">
        <v>97</v>
      </c>
      <c r="F17" s="35" t="s">
        <v>63</v>
      </c>
      <c r="G17" s="35" t="s">
        <v>57</v>
      </c>
      <c r="H17" s="36" t="s">
        <v>47</v>
      </c>
      <c r="I17" s="46">
        <v>0</v>
      </c>
      <c r="J17" s="63"/>
      <c r="K17" s="65">
        <f t="shared" si="0"/>
        <v>0</v>
      </c>
    </row>
    <row r="18" spans="1:11" ht="42" customHeight="1" x14ac:dyDescent="0.25">
      <c r="A18" s="45"/>
      <c r="B18" s="35" t="s">
        <v>130</v>
      </c>
      <c r="C18" s="36">
        <v>7877</v>
      </c>
      <c r="D18" s="35" t="s">
        <v>323</v>
      </c>
      <c r="E18" s="35" t="s">
        <v>324</v>
      </c>
      <c r="F18" s="35" t="s">
        <v>63</v>
      </c>
      <c r="G18" s="35" t="s">
        <v>57</v>
      </c>
      <c r="H18" s="36" t="s">
        <v>47</v>
      </c>
      <c r="I18" s="46">
        <v>2</v>
      </c>
      <c r="J18" s="63"/>
      <c r="K18" s="65">
        <f t="shared" si="0"/>
        <v>0</v>
      </c>
    </row>
    <row r="19" spans="1:11" ht="30" customHeight="1" x14ac:dyDescent="0.25">
      <c r="A19" s="45">
        <v>513</v>
      </c>
      <c r="B19" s="35" t="s">
        <v>98</v>
      </c>
      <c r="C19" s="47">
        <v>6018</v>
      </c>
      <c r="D19" s="48" t="s">
        <v>322</v>
      </c>
      <c r="E19" s="48" t="s">
        <v>99</v>
      </c>
      <c r="F19" s="48" t="s">
        <v>63</v>
      </c>
      <c r="G19" s="49" t="s">
        <v>57</v>
      </c>
      <c r="H19" s="36" t="s">
        <v>47</v>
      </c>
      <c r="I19" s="46">
        <v>1</v>
      </c>
      <c r="J19" s="63"/>
      <c r="K19" s="65">
        <f t="shared" si="0"/>
        <v>0</v>
      </c>
    </row>
    <row r="20" spans="1:11" ht="30" customHeight="1" x14ac:dyDescent="0.25">
      <c r="A20" s="45">
        <v>514</v>
      </c>
      <c r="B20" s="35" t="s">
        <v>100</v>
      </c>
      <c r="C20" s="36">
        <v>6467</v>
      </c>
      <c r="D20" s="35" t="s">
        <v>101</v>
      </c>
      <c r="E20" s="35" t="s">
        <v>102</v>
      </c>
      <c r="F20" s="35" t="s">
        <v>63</v>
      </c>
      <c r="G20" s="35" t="s">
        <v>53</v>
      </c>
      <c r="H20" s="36" t="s">
        <v>47</v>
      </c>
      <c r="I20" s="46">
        <v>0</v>
      </c>
      <c r="J20" s="63"/>
      <c r="K20" s="65">
        <f t="shared" si="0"/>
        <v>0</v>
      </c>
    </row>
    <row r="21" spans="1:11" ht="38.25" x14ac:dyDescent="0.25">
      <c r="A21" s="39">
        <v>515</v>
      </c>
      <c r="B21" s="35" t="s">
        <v>104</v>
      </c>
      <c r="C21" s="36">
        <v>6160</v>
      </c>
      <c r="D21" s="35" t="s">
        <v>105</v>
      </c>
      <c r="E21" s="35" t="s">
        <v>106</v>
      </c>
      <c r="F21" s="35" t="s">
        <v>63</v>
      </c>
      <c r="G21" s="35" t="s">
        <v>53</v>
      </c>
      <c r="H21" s="36" t="s">
        <v>47</v>
      </c>
      <c r="I21" s="36">
        <v>0</v>
      </c>
      <c r="J21" s="63"/>
      <c r="K21" s="65">
        <f t="shared" si="0"/>
        <v>0</v>
      </c>
    </row>
    <row r="22" spans="1:11" ht="25.5" x14ac:dyDescent="0.25">
      <c r="A22" s="39">
        <v>516</v>
      </c>
      <c r="B22" s="35" t="s">
        <v>107</v>
      </c>
      <c r="C22" s="36">
        <v>6025</v>
      </c>
      <c r="D22" s="35" t="s">
        <v>108</v>
      </c>
      <c r="E22" s="35" t="s">
        <v>109</v>
      </c>
      <c r="F22" s="35" t="s">
        <v>63</v>
      </c>
      <c r="G22" s="35" t="s">
        <v>53</v>
      </c>
      <c r="H22" s="36" t="s">
        <v>47</v>
      </c>
      <c r="I22" s="36">
        <v>0</v>
      </c>
      <c r="J22" s="63"/>
      <c r="K22" s="65">
        <f t="shared" si="0"/>
        <v>0</v>
      </c>
    </row>
    <row r="23" spans="1:11" ht="25.5" x14ac:dyDescent="0.25">
      <c r="A23" s="39">
        <v>517</v>
      </c>
      <c r="B23" s="35" t="s">
        <v>110</v>
      </c>
      <c r="C23" s="36">
        <v>6096</v>
      </c>
      <c r="D23" s="35" t="s">
        <v>111</v>
      </c>
      <c r="E23" s="35" t="s">
        <v>112</v>
      </c>
      <c r="F23" s="35" t="s">
        <v>63</v>
      </c>
      <c r="G23" s="35" t="s">
        <v>57</v>
      </c>
      <c r="H23" s="36" t="s">
        <v>47</v>
      </c>
      <c r="I23" s="36">
        <v>0</v>
      </c>
      <c r="J23" s="63"/>
      <c r="K23" s="65">
        <f t="shared" si="0"/>
        <v>0</v>
      </c>
    </row>
    <row r="24" spans="1:11" ht="25.5" x14ac:dyDescent="0.25">
      <c r="A24" s="39">
        <v>518</v>
      </c>
      <c r="B24" s="35" t="s">
        <v>69</v>
      </c>
      <c r="C24" s="36">
        <v>6163</v>
      </c>
      <c r="D24" s="35" t="s">
        <v>113</v>
      </c>
      <c r="E24" s="35" t="s">
        <v>114</v>
      </c>
      <c r="F24" s="35" t="s">
        <v>63</v>
      </c>
      <c r="G24" s="35" t="s">
        <v>70</v>
      </c>
      <c r="H24" s="36" t="s">
        <v>47</v>
      </c>
      <c r="I24" s="36">
        <v>0</v>
      </c>
      <c r="J24" s="63"/>
      <c r="K24" s="65">
        <f t="shared" si="0"/>
        <v>0</v>
      </c>
    </row>
    <row r="25" spans="1:11" ht="38.25" x14ac:dyDescent="0.25">
      <c r="A25" s="39">
        <v>519</v>
      </c>
      <c r="B25" s="35" t="s">
        <v>77</v>
      </c>
      <c r="C25" s="36">
        <v>6010</v>
      </c>
      <c r="D25" s="35" t="s">
        <v>115</v>
      </c>
      <c r="E25" s="53" t="s">
        <v>116</v>
      </c>
      <c r="F25" s="53" t="s">
        <v>46</v>
      </c>
      <c r="G25" s="53" t="s">
        <v>53</v>
      </c>
      <c r="H25" s="54" t="s">
        <v>47</v>
      </c>
      <c r="I25" s="36">
        <v>0</v>
      </c>
      <c r="J25" s="63"/>
      <c r="K25" s="65">
        <f t="shared" si="0"/>
        <v>0</v>
      </c>
    </row>
    <row r="26" spans="1:11" ht="32.25" customHeight="1" thickBot="1" x14ac:dyDescent="0.3">
      <c r="A26" s="39">
        <v>520</v>
      </c>
      <c r="B26" s="35" t="s">
        <v>78</v>
      </c>
      <c r="C26" s="36">
        <v>6133</v>
      </c>
      <c r="D26" s="35" t="s">
        <v>117</v>
      </c>
      <c r="E26" s="35" t="s">
        <v>118</v>
      </c>
      <c r="F26" s="35" t="s">
        <v>46</v>
      </c>
      <c r="G26" s="35" t="s">
        <v>53</v>
      </c>
      <c r="H26" s="36" t="s">
        <v>47</v>
      </c>
      <c r="I26" s="36">
        <v>18</v>
      </c>
      <c r="J26" s="63"/>
      <c r="K26" s="65">
        <f t="shared" si="0"/>
        <v>0</v>
      </c>
    </row>
    <row r="27" spans="1:11" ht="26.1" customHeight="1" thickBot="1" x14ac:dyDescent="0.3">
      <c r="A27" s="153" t="s">
        <v>58</v>
      </c>
      <c r="B27" s="163"/>
      <c r="C27" s="163"/>
      <c r="D27" s="154"/>
      <c r="E27" s="154"/>
      <c r="F27" s="154"/>
      <c r="G27" s="154"/>
      <c r="H27" s="154"/>
      <c r="I27" s="154"/>
      <c r="J27" s="154"/>
      <c r="K27" s="60">
        <f>SUM(K6:K26)</f>
        <v>0</v>
      </c>
    </row>
  </sheetData>
  <mergeCells count="4">
    <mergeCell ref="A1:K1"/>
    <mergeCell ref="A2:K2"/>
    <mergeCell ref="A27:J27"/>
    <mergeCell ref="A3:K3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K26"/>
  <sheetViews>
    <sheetView workbookViewId="0">
      <selection activeCell="I25" sqref="I25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3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ht="19.5" thickBot="1" x14ac:dyDescent="0.3">
      <c r="A2" s="149" t="s">
        <v>119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6" t="s">
        <v>43</v>
      </c>
    </row>
    <row r="5" spans="1:11" ht="25.5" x14ac:dyDescent="0.25">
      <c r="A5" s="38">
        <v>601</v>
      </c>
      <c r="B5" s="33" t="s">
        <v>50</v>
      </c>
      <c r="C5" s="34">
        <v>6571</v>
      </c>
      <c r="D5" s="33" t="s">
        <v>120</v>
      </c>
      <c r="E5" s="33" t="s">
        <v>85</v>
      </c>
      <c r="F5" s="34" t="s">
        <v>63</v>
      </c>
      <c r="G5" s="33" t="s">
        <v>86</v>
      </c>
      <c r="H5" s="34" t="s">
        <v>47</v>
      </c>
      <c r="I5" s="34">
        <v>41</v>
      </c>
      <c r="J5" s="61"/>
      <c r="K5" s="62">
        <f>I5*J5</f>
        <v>0</v>
      </c>
    </row>
    <row r="6" spans="1:11" ht="38.25" x14ac:dyDescent="0.25">
      <c r="A6" s="39">
        <v>602</v>
      </c>
      <c r="B6" s="35" t="s">
        <v>103</v>
      </c>
      <c r="C6" s="36">
        <v>7138</v>
      </c>
      <c r="D6" s="35" t="s">
        <v>121</v>
      </c>
      <c r="E6" s="35" t="s">
        <v>122</v>
      </c>
      <c r="F6" s="36" t="s">
        <v>123</v>
      </c>
      <c r="G6" s="35" t="s">
        <v>53</v>
      </c>
      <c r="H6" s="36" t="s">
        <v>47</v>
      </c>
      <c r="I6" s="36">
        <v>4</v>
      </c>
      <c r="J6" s="63"/>
      <c r="K6" s="62">
        <f t="shared" ref="K6:K25" si="0">I6*J6</f>
        <v>0</v>
      </c>
    </row>
    <row r="7" spans="1:11" ht="38.25" x14ac:dyDescent="0.25">
      <c r="A7" s="39">
        <v>603</v>
      </c>
      <c r="B7" s="35" t="s">
        <v>103</v>
      </c>
      <c r="C7" s="36">
        <v>7139</v>
      </c>
      <c r="D7" s="35" t="s">
        <v>124</v>
      </c>
      <c r="E7" s="35" t="s">
        <v>122</v>
      </c>
      <c r="F7" s="36" t="s">
        <v>123</v>
      </c>
      <c r="G7" s="35" t="s">
        <v>53</v>
      </c>
      <c r="H7" s="36" t="s">
        <v>47</v>
      </c>
      <c r="I7" s="36">
        <v>4</v>
      </c>
      <c r="J7" s="63"/>
      <c r="K7" s="62">
        <f t="shared" si="0"/>
        <v>0</v>
      </c>
    </row>
    <row r="8" spans="1:11" ht="38.25" x14ac:dyDescent="0.25">
      <c r="A8" s="39">
        <v>604</v>
      </c>
      <c r="B8" s="35" t="s">
        <v>125</v>
      </c>
      <c r="C8" s="36">
        <v>6744</v>
      </c>
      <c r="D8" s="35" t="s">
        <v>126</v>
      </c>
      <c r="E8" s="35" t="s">
        <v>127</v>
      </c>
      <c r="F8" s="36" t="s">
        <v>46</v>
      </c>
      <c r="G8" s="35" t="s">
        <v>128</v>
      </c>
      <c r="H8" s="36" t="s">
        <v>47</v>
      </c>
      <c r="I8" s="36">
        <v>4</v>
      </c>
      <c r="J8" s="63"/>
      <c r="K8" s="62"/>
    </row>
    <row r="9" spans="1:11" ht="38.25" x14ac:dyDescent="0.25">
      <c r="A9" s="39">
        <v>605</v>
      </c>
      <c r="B9" s="35" t="s">
        <v>125</v>
      </c>
      <c r="C9" s="36">
        <v>6748</v>
      </c>
      <c r="D9" s="35" t="s">
        <v>129</v>
      </c>
      <c r="E9" s="35" t="s">
        <v>127</v>
      </c>
      <c r="F9" s="36" t="s">
        <v>46</v>
      </c>
      <c r="G9" s="35" t="s">
        <v>128</v>
      </c>
      <c r="H9" s="36" t="s">
        <v>47</v>
      </c>
      <c r="I9" s="36">
        <v>4</v>
      </c>
      <c r="J9" s="63"/>
      <c r="K9" s="62"/>
    </row>
    <row r="10" spans="1:11" ht="25.5" x14ac:dyDescent="0.25">
      <c r="A10" s="39">
        <v>606</v>
      </c>
      <c r="B10" s="35" t="s">
        <v>130</v>
      </c>
      <c r="C10" s="36">
        <v>6627</v>
      </c>
      <c r="D10" s="35" t="s">
        <v>131</v>
      </c>
      <c r="E10" s="35" t="s">
        <v>132</v>
      </c>
      <c r="F10" s="36" t="s">
        <v>123</v>
      </c>
      <c r="G10" s="35" t="s">
        <v>133</v>
      </c>
      <c r="H10" s="36" t="s">
        <v>47</v>
      </c>
      <c r="I10" s="36">
        <v>4</v>
      </c>
      <c r="J10" s="63"/>
      <c r="K10" s="62"/>
    </row>
    <row r="11" spans="1:11" ht="22.5" x14ac:dyDescent="0.25">
      <c r="A11" s="39">
        <v>607</v>
      </c>
      <c r="B11" s="35" t="s">
        <v>134</v>
      </c>
      <c r="C11" s="36">
        <v>6615</v>
      </c>
      <c r="D11" s="66" t="s">
        <v>302</v>
      </c>
      <c r="E11" s="66" t="s">
        <v>300</v>
      </c>
      <c r="F11" s="67" t="s">
        <v>63</v>
      </c>
      <c r="G11" s="68" t="s">
        <v>133</v>
      </c>
      <c r="H11" s="67" t="s">
        <v>47</v>
      </c>
      <c r="I11" s="36">
        <v>4</v>
      </c>
      <c r="J11" s="63"/>
      <c r="K11" s="62"/>
    </row>
    <row r="12" spans="1:11" ht="25.5" x14ac:dyDescent="0.25">
      <c r="A12" s="39">
        <v>608</v>
      </c>
      <c r="B12" s="35" t="s">
        <v>135</v>
      </c>
      <c r="C12" s="36">
        <v>6935</v>
      </c>
      <c r="D12" s="35" t="s">
        <v>136</v>
      </c>
      <c r="E12" s="35" t="s">
        <v>137</v>
      </c>
      <c r="F12" s="36" t="s">
        <v>63</v>
      </c>
      <c r="G12" s="35" t="s">
        <v>53</v>
      </c>
      <c r="H12" s="36" t="s">
        <v>47</v>
      </c>
      <c r="I12" s="36">
        <v>4</v>
      </c>
      <c r="J12" s="63"/>
      <c r="K12" s="62"/>
    </row>
    <row r="13" spans="1:11" ht="25.5" x14ac:dyDescent="0.25">
      <c r="A13" s="39">
        <v>609</v>
      </c>
      <c r="B13" s="35" t="s">
        <v>77</v>
      </c>
      <c r="C13" s="36">
        <v>6792</v>
      </c>
      <c r="D13" s="35" t="s">
        <v>138</v>
      </c>
      <c r="E13" s="35" t="s">
        <v>139</v>
      </c>
      <c r="F13" s="36" t="s">
        <v>63</v>
      </c>
      <c r="G13" s="35" t="s">
        <v>53</v>
      </c>
      <c r="H13" s="36" t="s">
        <v>47</v>
      </c>
      <c r="I13" s="36">
        <v>7</v>
      </c>
      <c r="J13" s="63"/>
      <c r="K13" s="62"/>
    </row>
    <row r="14" spans="1:11" ht="33.75" x14ac:dyDescent="0.25">
      <c r="A14" s="39">
        <v>610</v>
      </c>
      <c r="B14" s="35" t="s">
        <v>44</v>
      </c>
      <c r="C14" s="36">
        <v>7029</v>
      </c>
      <c r="D14" s="70" t="s">
        <v>223</v>
      </c>
      <c r="E14" s="71" t="s">
        <v>224</v>
      </c>
      <c r="F14" s="69" t="s">
        <v>63</v>
      </c>
      <c r="G14" s="69" t="s">
        <v>57</v>
      </c>
      <c r="H14" s="69" t="s">
        <v>47</v>
      </c>
      <c r="I14" s="36">
        <v>0</v>
      </c>
      <c r="J14" s="63"/>
      <c r="K14" s="62"/>
    </row>
    <row r="15" spans="1:11" ht="22.5" x14ac:dyDescent="0.25">
      <c r="A15" s="39">
        <v>611</v>
      </c>
      <c r="B15" s="35" t="s">
        <v>48</v>
      </c>
      <c r="C15" s="36">
        <v>7136</v>
      </c>
      <c r="D15" s="70" t="s">
        <v>225</v>
      </c>
      <c r="E15" s="71" t="s">
        <v>226</v>
      </c>
      <c r="F15" s="69" t="s">
        <v>63</v>
      </c>
      <c r="G15" s="69" t="s">
        <v>53</v>
      </c>
      <c r="H15" s="69" t="s">
        <v>47</v>
      </c>
      <c r="I15" s="36">
        <v>0</v>
      </c>
      <c r="J15" s="63"/>
      <c r="K15" s="62"/>
    </row>
    <row r="16" spans="1:11" ht="22.5" x14ac:dyDescent="0.25">
      <c r="A16" s="39">
        <v>612</v>
      </c>
      <c r="B16" s="35" t="s">
        <v>48</v>
      </c>
      <c r="C16" s="36">
        <v>7137</v>
      </c>
      <c r="D16" s="70" t="s">
        <v>227</v>
      </c>
      <c r="E16" s="71" t="s">
        <v>226</v>
      </c>
      <c r="F16" s="69" t="s">
        <v>63</v>
      </c>
      <c r="G16" s="69" t="s">
        <v>53</v>
      </c>
      <c r="H16" s="69" t="s">
        <v>47</v>
      </c>
      <c r="I16" s="36">
        <v>0</v>
      </c>
      <c r="J16" s="63"/>
      <c r="K16" s="62"/>
    </row>
    <row r="17" spans="1:11" ht="22.5" x14ac:dyDescent="0.25">
      <c r="A17" s="39">
        <v>613</v>
      </c>
      <c r="B17" s="35" t="s">
        <v>100</v>
      </c>
      <c r="C17" s="36">
        <v>6934</v>
      </c>
      <c r="D17" s="70" t="s">
        <v>233</v>
      </c>
      <c r="E17" s="71" t="s">
        <v>234</v>
      </c>
      <c r="F17" s="69" t="s">
        <v>63</v>
      </c>
      <c r="G17" s="69" t="s">
        <v>53</v>
      </c>
      <c r="H17" s="69" t="s">
        <v>47</v>
      </c>
      <c r="I17" s="36">
        <v>0</v>
      </c>
      <c r="J17" s="63"/>
      <c r="K17" s="62"/>
    </row>
    <row r="18" spans="1:11" ht="22.5" x14ac:dyDescent="0.25">
      <c r="A18" s="39">
        <v>614</v>
      </c>
      <c r="B18" s="35" t="s">
        <v>98</v>
      </c>
      <c r="C18" s="36">
        <v>7018</v>
      </c>
      <c r="D18" s="70" t="s">
        <v>231</v>
      </c>
      <c r="E18" s="71" t="s">
        <v>232</v>
      </c>
      <c r="F18" s="69" t="s">
        <v>63</v>
      </c>
      <c r="G18" s="69" t="s">
        <v>57</v>
      </c>
      <c r="H18" s="69" t="s">
        <v>47</v>
      </c>
      <c r="I18" s="36">
        <v>0</v>
      </c>
      <c r="J18" s="63"/>
      <c r="K18" s="62"/>
    </row>
    <row r="19" spans="1:11" ht="33.75" x14ac:dyDescent="0.25">
      <c r="A19" s="39">
        <v>615</v>
      </c>
      <c r="B19" s="35" t="s">
        <v>95</v>
      </c>
      <c r="C19" s="36">
        <v>7074</v>
      </c>
      <c r="D19" s="70" t="s">
        <v>229</v>
      </c>
      <c r="E19" s="71" t="s">
        <v>230</v>
      </c>
      <c r="F19" s="69" t="s">
        <v>63</v>
      </c>
      <c r="G19" s="69" t="s">
        <v>57</v>
      </c>
      <c r="H19" s="69" t="s">
        <v>47</v>
      </c>
      <c r="I19" s="36">
        <v>0</v>
      </c>
      <c r="J19" s="63"/>
      <c r="K19" s="62"/>
    </row>
    <row r="20" spans="1:11" ht="33.75" x14ac:dyDescent="0.25">
      <c r="A20" s="39">
        <v>616</v>
      </c>
      <c r="B20" s="35" t="s">
        <v>104</v>
      </c>
      <c r="C20" s="36">
        <v>6928</v>
      </c>
      <c r="D20" s="70" t="s">
        <v>237</v>
      </c>
      <c r="E20" s="71" t="s">
        <v>238</v>
      </c>
      <c r="F20" s="69" t="s">
        <v>63</v>
      </c>
      <c r="G20" s="69" t="s">
        <v>53</v>
      </c>
      <c r="H20" s="69" t="s">
        <v>47</v>
      </c>
      <c r="I20" s="36">
        <v>0</v>
      </c>
      <c r="J20" s="63"/>
      <c r="K20" s="62"/>
    </row>
    <row r="21" spans="1:11" ht="22.5" x14ac:dyDescent="0.25">
      <c r="A21" s="39">
        <v>617</v>
      </c>
      <c r="B21" s="35" t="s">
        <v>196</v>
      </c>
      <c r="C21" s="36">
        <v>6909</v>
      </c>
      <c r="D21" s="70" t="s">
        <v>242</v>
      </c>
      <c r="E21" s="71" t="s">
        <v>243</v>
      </c>
      <c r="F21" s="69" t="s">
        <v>63</v>
      </c>
      <c r="G21" s="69" t="s">
        <v>53</v>
      </c>
      <c r="H21" s="69" t="s">
        <v>47</v>
      </c>
      <c r="I21" s="36">
        <v>0</v>
      </c>
      <c r="J21" s="63"/>
      <c r="K21" s="62"/>
    </row>
    <row r="22" spans="1:11" ht="22.5" x14ac:dyDescent="0.25">
      <c r="A22" s="39">
        <v>618</v>
      </c>
      <c r="B22" s="35" t="s">
        <v>107</v>
      </c>
      <c r="C22" s="36">
        <v>6845</v>
      </c>
      <c r="D22" s="70" t="s">
        <v>235</v>
      </c>
      <c r="E22" s="71" t="s">
        <v>236</v>
      </c>
      <c r="F22" s="69" t="s">
        <v>63</v>
      </c>
      <c r="G22" s="69" t="s">
        <v>53</v>
      </c>
      <c r="H22" s="69" t="s">
        <v>47</v>
      </c>
      <c r="I22" s="36">
        <v>0</v>
      </c>
      <c r="J22" s="63"/>
      <c r="K22" s="62"/>
    </row>
    <row r="23" spans="1:11" ht="22.5" x14ac:dyDescent="0.25">
      <c r="A23" s="39">
        <v>619</v>
      </c>
      <c r="B23" s="35" t="s">
        <v>228</v>
      </c>
      <c r="C23" s="36">
        <v>6698</v>
      </c>
      <c r="D23" s="70" t="s">
        <v>241</v>
      </c>
      <c r="E23" s="71" t="s">
        <v>114</v>
      </c>
      <c r="F23" s="69" t="s">
        <v>63</v>
      </c>
      <c r="G23" s="69" t="s">
        <v>203</v>
      </c>
      <c r="H23" s="69" t="s">
        <v>47</v>
      </c>
      <c r="I23" s="36">
        <v>0</v>
      </c>
      <c r="J23" s="63"/>
      <c r="K23" s="62"/>
    </row>
    <row r="24" spans="1:11" ht="33.75" x14ac:dyDescent="0.25">
      <c r="A24" s="39">
        <v>620</v>
      </c>
      <c r="B24" s="35" t="s">
        <v>54</v>
      </c>
      <c r="C24" s="36">
        <v>6978</v>
      </c>
      <c r="D24" s="70" t="s">
        <v>239</v>
      </c>
      <c r="E24" s="71" t="s">
        <v>240</v>
      </c>
      <c r="F24" s="69" t="s">
        <v>63</v>
      </c>
      <c r="G24" s="69" t="s">
        <v>57</v>
      </c>
      <c r="H24" s="69" t="s">
        <v>47</v>
      </c>
      <c r="I24" s="36">
        <v>0</v>
      </c>
      <c r="J24" s="63"/>
      <c r="K24" s="62"/>
    </row>
    <row r="25" spans="1:11" ht="26.25" thickBot="1" x14ac:dyDescent="0.3">
      <c r="A25" s="39">
        <v>621</v>
      </c>
      <c r="B25" s="35" t="s">
        <v>78</v>
      </c>
      <c r="C25" s="36">
        <v>6893</v>
      </c>
      <c r="D25" s="35" t="s">
        <v>140</v>
      </c>
      <c r="E25" s="35" t="s">
        <v>141</v>
      </c>
      <c r="F25" s="36" t="s">
        <v>63</v>
      </c>
      <c r="G25" s="35" t="s">
        <v>53</v>
      </c>
      <c r="H25" s="36" t="s">
        <v>47</v>
      </c>
      <c r="I25" s="36">
        <v>9</v>
      </c>
      <c r="J25" s="63"/>
      <c r="K25" s="62">
        <f t="shared" si="0"/>
        <v>0</v>
      </c>
    </row>
    <row r="26" spans="1:11" ht="26.25" customHeight="1" thickBot="1" x14ac:dyDescent="0.3">
      <c r="A26" s="153" t="s">
        <v>58</v>
      </c>
      <c r="B26" s="163"/>
      <c r="C26" s="163"/>
      <c r="D26" s="163"/>
      <c r="E26" s="163"/>
      <c r="F26" s="163"/>
      <c r="G26" s="163"/>
      <c r="H26" s="163"/>
      <c r="I26" s="163"/>
      <c r="J26" s="163"/>
      <c r="K26" s="60">
        <f>SUM(K5:K25)</f>
        <v>0</v>
      </c>
    </row>
  </sheetData>
  <mergeCells count="3">
    <mergeCell ref="A1:K1"/>
    <mergeCell ref="A2:K2"/>
    <mergeCell ref="A26:J26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K26"/>
  <sheetViews>
    <sheetView topLeftCell="A11" workbookViewId="0">
      <selection activeCell="I16" sqref="I16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ht="19.5" thickBot="1" x14ac:dyDescent="0.3">
      <c r="A2" s="149" t="s">
        <v>142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5">
        <v>2</v>
      </c>
      <c r="C4" s="5">
        <v>3</v>
      </c>
      <c r="D4" s="76">
        <v>4</v>
      </c>
      <c r="E4" s="76">
        <v>5</v>
      </c>
      <c r="F4" s="76">
        <v>6</v>
      </c>
      <c r="G4" s="76">
        <v>7</v>
      </c>
      <c r="H4" s="76">
        <v>8</v>
      </c>
      <c r="I4" s="5">
        <v>9</v>
      </c>
      <c r="J4" s="5">
        <v>10</v>
      </c>
      <c r="K4" s="6" t="s">
        <v>43</v>
      </c>
    </row>
    <row r="5" spans="1:11" ht="25.5" x14ac:dyDescent="0.25">
      <c r="A5" s="38">
        <v>701</v>
      </c>
      <c r="B5" s="33" t="s">
        <v>50</v>
      </c>
      <c r="C5" s="34">
        <v>6572</v>
      </c>
      <c r="D5" s="35" t="s">
        <v>143</v>
      </c>
      <c r="E5" s="35" t="s">
        <v>85</v>
      </c>
      <c r="F5" s="36" t="s">
        <v>63</v>
      </c>
      <c r="G5" s="36" t="s">
        <v>86</v>
      </c>
      <c r="H5" s="36" t="s">
        <v>47</v>
      </c>
      <c r="I5" s="34">
        <v>55</v>
      </c>
      <c r="J5" s="61"/>
      <c r="K5" s="62">
        <f>I5*J5</f>
        <v>0</v>
      </c>
    </row>
    <row r="6" spans="1:11" ht="22.5" x14ac:dyDescent="0.25">
      <c r="A6" s="38"/>
      <c r="B6" s="33" t="s">
        <v>162</v>
      </c>
      <c r="C6" s="34">
        <v>6090</v>
      </c>
      <c r="D6" s="84" t="s">
        <v>318</v>
      </c>
      <c r="E6" s="85" t="s">
        <v>319</v>
      </c>
      <c r="F6" s="86" t="s">
        <v>63</v>
      </c>
      <c r="G6" s="36" t="s">
        <v>53</v>
      </c>
      <c r="H6" s="36" t="s">
        <v>47</v>
      </c>
      <c r="I6" s="34">
        <v>3</v>
      </c>
      <c r="J6" s="61"/>
      <c r="K6" s="62"/>
    </row>
    <row r="7" spans="1:11" ht="22.5" x14ac:dyDescent="0.25">
      <c r="A7" s="38"/>
      <c r="B7" s="33" t="s">
        <v>159</v>
      </c>
      <c r="C7" s="34">
        <v>5997</v>
      </c>
      <c r="D7" s="84" t="s">
        <v>310</v>
      </c>
      <c r="E7" s="85" t="s">
        <v>311</v>
      </c>
      <c r="F7" s="86" t="s">
        <v>63</v>
      </c>
      <c r="G7" s="36" t="s">
        <v>68</v>
      </c>
      <c r="H7" s="36" t="s">
        <v>47</v>
      </c>
      <c r="I7" s="34">
        <v>0</v>
      </c>
      <c r="J7" s="61"/>
      <c r="K7" s="62"/>
    </row>
    <row r="8" spans="1:11" ht="22.5" x14ac:dyDescent="0.25">
      <c r="A8" s="38"/>
      <c r="B8" s="33" t="s">
        <v>107</v>
      </c>
      <c r="C8" s="34">
        <v>6846</v>
      </c>
      <c r="D8" s="84" t="s">
        <v>314</v>
      </c>
      <c r="E8" s="85" t="s">
        <v>315</v>
      </c>
      <c r="F8" s="86" t="s">
        <v>63</v>
      </c>
      <c r="G8" s="36" t="s">
        <v>53</v>
      </c>
      <c r="H8" s="36" t="s">
        <v>47</v>
      </c>
      <c r="I8" s="34">
        <v>3</v>
      </c>
      <c r="J8" s="61"/>
      <c r="K8" s="62"/>
    </row>
    <row r="9" spans="1:11" ht="33.75" x14ac:dyDescent="0.25">
      <c r="A9" s="38"/>
      <c r="B9" s="33" t="s">
        <v>44</v>
      </c>
      <c r="C9" s="34">
        <v>7030</v>
      </c>
      <c r="D9" s="84" t="s">
        <v>307</v>
      </c>
      <c r="E9" s="85" t="s">
        <v>224</v>
      </c>
      <c r="F9" s="86" t="s">
        <v>63</v>
      </c>
      <c r="G9" s="86" t="s">
        <v>57</v>
      </c>
      <c r="H9" s="86" t="s">
        <v>47</v>
      </c>
      <c r="I9" s="34">
        <v>0</v>
      </c>
      <c r="J9" s="61"/>
      <c r="K9" s="62"/>
    </row>
    <row r="10" spans="1:11" ht="22.5" x14ac:dyDescent="0.25">
      <c r="A10" s="38"/>
      <c r="B10" s="33" t="s">
        <v>48</v>
      </c>
      <c r="C10" s="34">
        <v>7142</v>
      </c>
      <c r="D10" s="84" t="s">
        <v>308</v>
      </c>
      <c r="E10" s="85" t="s">
        <v>226</v>
      </c>
      <c r="F10" s="86" t="s">
        <v>63</v>
      </c>
      <c r="G10" s="36" t="s">
        <v>53</v>
      </c>
      <c r="H10" s="36" t="s">
        <v>47</v>
      </c>
      <c r="I10" s="34">
        <v>0</v>
      </c>
      <c r="J10" s="61"/>
      <c r="K10" s="62"/>
    </row>
    <row r="11" spans="1:11" ht="22.5" x14ac:dyDescent="0.25">
      <c r="A11" s="38"/>
      <c r="B11" s="33" t="s">
        <v>48</v>
      </c>
      <c r="C11" s="34">
        <v>7143</v>
      </c>
      <c r="D11" s="84" t="s">
        <v>309</v>
      </c>
      <c r="E11" s="85" t="s">
        <v>226</v>
      </c>
      <c r="F11" s="86" t="s">
        <v>63</v>
      </c>
      <c r="G11" s="36" t="s">
        <v>53</v>
      </c>
      <c r="H11" s="36" t="s">
        <v>47</v>
      </c>
      <c r="I11" s="34">
        <v>0</v>
      </c>
      <c r="J11" s="61"/>
      <c r="K11" s="62"/>
    </row>
    <row r="12" spans="1:11" ht="22.5" x14ac:dyDescent="0.25">
      <c r="A12" s="38"/>
      <c r="B12" s="33" t="s">
        <v>104</v>
      </c>
      <c r="C12" s="34">
        <v>7090</v>
      </c>
      <c r="D12" s="84" t="s">
        <v>316</v>
      </c>
      <c r="E12" s="85" t="s">
        <v>317</v>
      </c>
      <c r="F12" s="86" t="s">
        <v>63</v>
      </c>
      <c r="G12" s="36" t="s">
        <v>57</v>
      </c>
      <c r="H12" s="36" t="s">
        <v>47</v>
      </c>
      <c r="I12" s="34">
        <v>3</v>
      </c>
      <c r="J12" s="61"/>
      <c r="K12" s="62"/>
    </row>
    <row r="13" spans="1:11" ht="22.5" x14ac:dyDescent="0.25">
      <c r="A13" s="38"/>
      <c r="B13" s="33" t="s">
        <v>196</v>
      </c>
      <c r="C13" s="34">
        <v>6910</v>
      </c>
      <c r="D13" s="84" t="s">
        <v>313</v>
      </c>
      <c r="E13" s="85" t="s">
        <v>243</v>
      </c>
      <c r="F13" s="86" t="s">
        <v>63</v>
      </c>
      <c r="G13" s="86" t="s">
        <v>53</v>
      </c>
      <c r="H13" s="86" t="s">
        <v>47</v>
      </c>
      <c r="I13" s="34">
        <v>9</v>
      </c>
      <c r="J13" s="61"/>
      <c r="K13" s="62"/>
    </row>
    <row r="14" spans="1:11" ht="22.5" x14ac:dyDescent="0.25">
      <c r="A14" s="38"/>
      <c r="B14" s="33" t="s">
        <v>98</v>
      </c>
      <c r="C14" s="34">
        <v>7624</v>
      </c>
      <c r="D14" s="84" t="s">
        <v>312</v>
      </c>
      <c r="E14" s="85" t="s">
        <v>99</v>
      </c>
      <c r="F14" s="86" t="s">
        <v>63</v>
      </c>
      <c r="G14" s="86" t="s">
        <v>57</v>
      </c>
      <c r="H14" s="36" t="s">
        <v>47</v>
      </c>
      <c r="I14" s="34">
        <v>1</v>
      </c>
      <c r="J14" s="61"/>
      <c r="K14" s="62"/>
    </row>
    <row r="15" spans="1:11" ht="38.25" customHeight="1" x14ac:dyDescent="0.25">
      <c r="A15" s="39">
        <v>702</v>
      </c>
      <c r="B15" s="35" t="s">
        <v>78</v>
      </c>
      <c r="C15" s="36">
        <v>6894</v>
      </c>
      <c r="D15" s="35" t="s">
        <v>144</v>
      </c>
      <c r="E15" s="35" t="s">
        <v>145</v>
      </c>
      <c r="F15" s="36" t="s">
        <v>63</v>
      </c>
      <c r="G15" s="36" t="s">
        <v>53</v>
      </c>
      <c r="H15" s="36" t="s">
        <v>47</v>
      </c>
      <c r="I15" s="36">
        <v>21</v>
      </c>
      <c r="J15" s="63"/>
      <c r="K15" s="65">
        <f t="shared" ref="K15:K25" si="0">I15*J15</f>
        <v>0</v>
      </c>
    </row>
    <row r="16" spans="1:11" ht="38.25" customHeight="1" x14ac:dyDescent="0.25">
      <c r="A16" s="39">
        <v>703</v>
      </c>
      <c r="B16" s="35" t="s">
        <v>134</v>
      </c>
      <c r="C16" s="36">
        <v>7310</v>
      </c>
      <c r="D16" s="70" t="s">
        <v>303</v>
      </c>
      <c r="E16" s="71" t="s">
        <v>304</v>
      </c>
      <c r="F16" s="69" t="s">
        <v>63</v>
      </c>
      <c r="G16" s="69" t="s">
        <v>133</v>
      </c>
      <c r="H16" s="69" t="s">
        <v>47</v>
      </c>
      <c r="I16" s="36">
        <v>8</v>
      </c>
      <c r="J16" s="63"/>
      <c r="K16" s="65"/>
    </row>
    <row r="17" spans="1:11" ht="38.25" customHeight="1" x14ac:dyDescent="0.25">
      <c r="A17" s="39">
        <v>704</v>
      </c>
      <c r="B17" s="35" t="s">
        <v>186</v>
      </c>
      <c r="C17" s="36">
        <v>7876</v>
      </c>
      <c r="D17" s="35" t="s">
        <v>211</v>
      </c>
      <c r="E17" s="35" t="s">
        <v>212</v>
      </c>
      <c r="F17" s="36" t="s">
        <v>63</v>
      </c>
      <c r="G17" s="36" t="s">
        <v>57</v>
      </c>
      <c r="H17" s="36" t="s">
        <v>47</v>
      </c>
      <c r="I17" s="36">
        <v>8</v>
      </c>
      <c r="J17" s="63"/>
      <c r="K17" s="65"/>
    </row>
    <row r="18" spans="1:11" ht="38.25" customHeight="1" x14ac:dyDescent="0.25">
      <c r="A18" s="39">
        <v>705</v>
      </c>
      <c r="B18" s="35" t="s">
        <v>189</v>
      </c>
      <c r="C18" s="36">
        <v>6611</v>
      </c>
      <c r="D18" s="66" t="s">
        <v>248</v>
      </c>
      <c r="E18" s="66" t="s">
        <v>249</v>
      </c>
      <c r="F18" s="67" t="s">
        <v>63</v>
      </c>
      <c r="G18" s="68" t="s">
        <v>246</v>
      </c>
      <c r="H18" s="67" t="s">
        <v>47</v>
      </c>
      <c r="I18" s="36">
        <v>8</v>
      </c>
      <c r="J18" s="63"/>
      <c r="K18" s="65"/>
    </row>
    <row r="19" spans="1:11" ht="38.25" customHeight="1" x14ac:dyDescent="0.25">
      <c r="A19" s="39">
        <v>706</v>
      </c>
      <c r="B19" s="35" t="s">
        <v>178</v>
      </c>
      <c r="C19" s="36">
        <v>6616</v>
      </c>
      <c r="D19" s="66" t="s">
        <v>244</v>
      </c>
      <c r="E19" s="66" t="s">
        <v>245</v>
      </c>
      <c r="F19" s="67" t="s">
        <v>63</v>
      </c>
      <c r="G19" s="67" t="s">
        <v>246</v>
      </c>
      <c r="H19" s="67" t="s">
        <v>47</v>
      </c>
      <c r="I19" s="36">
        <v>8</v>
      </c>
      <c r="J19" s="63"/>
      <c r="K19" s="65"/>
    </row>
    <row r="20" spans="1:11" ht="38.25" customHeight="1" x14ac:dyDescent="0.25">
      <c r="A20" s="39">
        <v>707</v>
      </c>
      <c r="B20" s="35" t="s">
        <v>191</v>
      </c>
      <c r="C20" s="36">
        <v>6613</v>
      </c>
      <c r="D20" s="66" t="s">
        <v>247</v>
      </c>
      <c r="E20" s="66" t="s">
        <v>193</v>
      </c>
      <c r="F20" s="67" t="s">
        <v>63</v>
      </c>
      <c r="G20" s="67" t="s">
        <v>246</v>
      </c>
      <c r="H20" s="67" t="s">
        <v>47</v>
      </c>
      <c r="I20" s="36">
        <v>8</v>
      </c>
      <c r="J20" s="63"/>
      <c r="K20" s="65"/>
    </row>
    <row r="21" spans="1:11" ht="38.25" customHeight="1" x14ac:dyDescent="0.25">
      <c r="A21" s="39">
        <v>708</v>
      </c>
      <c r="B21" s="107" t="s">
        <v>173</v>
      </c>
      <c r="C21" s="37">
        <v>6749</v>
      </c>
      <c r="D21" s="108" t="s">
        <v>251</v>
      </c>
      <c r="E21" s="109" t="s">
        <v>220</v>
      </c>
      <c r="F21" s="110" t="s">
        <v>63</v>
      </c>
      <c r="G21" s="110" t="s">
        <v>176</v>
      </c>
      <c r="H21" s="110" t="s">
        <v>47</v>
      </c>
      <c r="I21" s="37">
        <v>8</v>
      </c>
      <c r="J21" s="111"/>
      <c r="K21" s="112"/>
    </row>
    <row r="22" spans="1:11" ht="38.25" customHeight="1" x14ac:dyDescent="0.25">
      <c r="A22" s="39">
        <v>709</v>
      </c>
      <c r="B22" s="35" t="s">
        <v>125</v>
      </c>
      <c r="C22" s="36">
        <v>6747</v>
      </c>
      <c r="D22" s="74" t="s">
        <v>250</v>
      </c>
      <c r="E22" s="74" t="s">
        <v>220</v>
      </c>
      <c r="F22" s="73" t="s">
        <v>63</v>
      </c>
      <c r="G22" s="73" t="s">
        <v>176</v>
      </c>
      <c r="H22" s="73" t="s">
        <v>47</v>
      </c>
      <c r="I22" s="36">
        <v>8</v>
      </c>
      <c r="J22" s="63"/>
      <c r="K22" s="82"/>
    </row>
    <row r="23" spans="1:11" ht="38.25" customHeight="1" x14ac:dyDescent="0.25">
      <c r="A23" s="39">
        <v>710</v>
      </c>
      <c r="B23" s="35" t="s">
        <v>103</v>
      </c>
      <c r="C23" s="36">
        <v>7146</v>
      </c>
      <c r="D23" s="35" t="s">
        <v>213</v>
      </c>
      <c r="E23" s="35" t="s">
        <v>185</v>
      </c>
      <c r="F23" s="36" t="s">
        <v>63</v>
      </c>
      <c r="G23" s="36" t="s">
        <v>53</v>
      </c>
      <c r="H23" s="36" t="s">
        <v>47</v>
      </c>
      <c r="I23" s="36">
        <v>9</v>
      </c>
      <c r="J23" s="63"/>
      <c r="K23" s="65"/>
    </row>
    <row r="24" spans="1:11" ht="38.25" customHeight="1" x14ac:dyDescent="0.25">
      <c r="A24" s="39">
        <v>711</v>
      </c>
      <c r="B24" s="35" t="s">
        <v>103</v>
      </c>
      <c r="C24" s="36">
        <v>7147</v>
      </c>
      <c r="D24" s="35" t="s">
        <v>214</v>
      </c>
      <c r="E24" s="35" t="s">
        <v>185</v>
      </c>
      <c r="F24" s="36" t="s">
        <v>63</v>
      </c>
      <c r="G24" s="36" t="s">
        <v>53</v>
      </c>
      <c r="H24" s="36" t="s">
        <v>47</v>
      </c>
      <c r="I24" s="36">
        <v>9</v>
      </c>
      <c r="J24" s="63"/>
      <c r="K24" s="65"/>
    </row>
    <row r="25" spans="1:11" ht="38.25" customHeight="1" thickBot="1" x14ac:dyDescent="0.3">
      <c r="A25" s="39">
        <v>712</v>
      </c>
      <c r="B25" s="35" t="s">
        <v>77</v>
      </c>
      <c r="C25" s="36">
        <v>6793</v>
      </c>
      <c r="D25" s="35" t="s">
        <v>146</v>
      </c>
      <c r="E25" s="35" t="s">
        <v>147</v>
      </c>
      <c r="F25" s="36" t="s">
        <v>63</v>
      </c>
      <c r="G25" s="36" t="s">
        <v>53</v>
      </c>
      <c r="H25" s="36" t="s">
        <v>47</v>
      </c>
      <c r="I25" s="36">
        <v>7</v>
      </c>
      <c r="J25" s="63"/>
      <c r="K25" s="65">
        <f t="shared" si="0"/>
        <v>0</v>
      </c>
    </row>
    <row r="26" spans="1:11" ht="26.25" customHeight="1" thickBot="1" x14ac:dyDescent="0.3">
      <c r="A26" s="153" t="s">
        <v>58</v>
      </c>
      <c r="B26" s="163"/>
      <c r="C26" s="163"/>
      <c r="D26" s="163"/>
      <c r="E26" s="163"/>
      <c r="F26" s="163"/>
      <c r="G26" s="163"/>
      <c r="H26" s="163"/>
      <c r="I26" s="163"/>
      <c r="J26" s="163"/>
      <c r="K26" s="60">
        <f>SUM(K5:K25)</f>
        <v>0</v>
      </c>
    </row>
  </sheetData>
  <mergeCells count="3">
    <mergeCell ref="A1:K1"/>
    <mergeCell ref="A2:K2"/>
    <mergeCell ref="A26:J26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K36"/>
  <sheetViews>
    <sheetView tabSelected="1" workbookViewId="0">
      <selection activeCell="I28" sqref="I28"/>
    </sheetView>
  </sheetViews>
  <sheetFormatPr defaultColWidth="9.140625"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5703125" style="1" customWidth="1"/>
    <col min="12" max="16384" width="9.140625" style="1"/>
  </cols>
  <sheetData>
    <row r="1" spans="1:11" ht="128.25" customHeight="1" thickBot="1" x14ac:dyDescent="0.3">
      <c r="A1" s="146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ht="19.5" thickBot="1" x14ac:dyDescent="0.3">
      <c r="A2" s="149" t="s">
        <v>148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6" t="s">
        <v>43</v>
      </c>
    </row>
    <row r="5" spans="1:11" ht="25.5" x14ac:dyDescent="0.25">
      <c r="A5" s="39">
        <v>801</v>
      </c>
      <c r="B5" s="35" t="s">
        <v>50</v>
      </c>
      <c r="C5" s="36">
        <v>7288</v>
      </c>
      <c r="D5" s="35" t="s">
        <v>149</v>
      </c>
      <c r="E5" s="35" t="s">
        <v>85</v>
      </c>
      <c r="F5" s="35" t="s">
        <v>63</v>
      </c>
      <c r="G5" s="35" t="s">
        <v>150</v>
      </c>
      <c r="H5" s="36" t="s">
        <v>47</v>
      </c>
      <c r="I5" s="36">
        <v>40</v>
      </c>
      <c r="J5" s="63"/>
      <c r="K5" s="65">
        <f t="shared" ref="K5:K29" si="0">I5*J5</f>
        <v>0</v>
      </c>
    </row>
    <row r="6" spans="1:11" ht="25.5" x14ac:dyDescent="0.25">
      <c r="A6" s="39">
        <v>802</v>
      </c>
      <c r="B6" s="35" t="s">
        <v>98</v>
      </c>
      <c r="C6" s="36">
        <v>7625</v>
      </c>
      <c r="D6" s="35" t="s">
        <v>151</v>
      </c>
      <c r="E6" s="35" t="s">
        <v>99</v>
      </c>
      <c r="F6" s="35" t="s">
        <v>63</v>
      </c>
      <c r="G6" s="35" t="s">
        <v>57</v>
      </c>
      <c r="H6" s="36" t="s">
        <v>47</v>
      </c>
      <c r="I6" s="36">
        <v>0</v>
      </c>
      <c r="J6" s="63"/>
      <c r="K6" s="65">
        <f t="shared" si="0"/>
        <v>0</v>
      </c>
    </row>
    <row r="7" spans="1:11" ht="32.25" customHeight="1" x14ac:dyDescent="0.25">
      <c r="A7" s="39">
        <v>803</v>
      </c>
      <c r="B7" s="35" t="s">
        <v>107</v>
      </c>
      <c r="C7" s="36">
        <v>7474</v>
      </c>
      <c r="D7" s="35" t="s">
        <v>152</v>
      </c>
      <c r="E7" s="35" t="s">
        <v>153</v>
      </c>
      <c r="F7" s="35" t="s">
        <v>63</v>
      </c>
      <c r="G7" s="35" t="s">
        <v>53</v>
      </c>
      <c r="H7" s="36" t="s">
        <v>47</v>
      </c>
      <c r="I7" s="36">
        <v>0</v>
      </c>
      <c r="J7" s="63"/>
      <c r="K7" s="65">
        <f t="shared" si="0"/>
        <v>0</v>
      </c>
    </row>
    <row r="8" spans="1:11" ht="50.25" customHeight="1" x14ac:dyDescent="0.25">
      <c r="A8" s="39">
        <v>804</v>
      </c>
      <c r="B8" s="35" t="s">
        <v>44</v>
      </c>
      <c r="C8" s="36">
        <v>7631</v>
      </c>
      <c r="D8" s="35" t="s">
        <v>154</v>
      </c>
      <c r="E8" s="35" t="s">
        <v>155</v>
      </c>
      <c r="F8" s="35" t="s">
        <v>63</v>
      </c>
      <c r="G8" s="35" t="s">
        <v>57</v>
      </c>
      <c r="H8" s="36" t="s">
        <v>47</v>
      </c>
      <c r="I8" s="36">
        <v>0</v>
      </c>
      <c r="J8" s="63"/>
      <c r="K8" s="65"/>
    </row>
    <row r="9" spans="1:11" ht="32.25" customHeight="1" x14ac:dyDescent="0.25">
      <c r="A9" s="39">
        <v>805</v>
      </c>
      <c r="B9" s="35" t="s">
        <v>48</v>
      </c>
      <c r="C9" s="36">
        <v>7716</v>
      </c>
      <c r="D9" s="35" t="s">
        <v>156</v>
      </c>
      <c r="E9" s="35" t="s">
        <v>157</v>
      </c>
      <c r="F9" s="35" t="s">
        <v>63</v>
      </c>
      <c r="G9" s="35" t="s">
        <v>53</v>
      </c>
      <c r="H9" s="36" t="s">
        <v>47</v>
      </c>
      <c r="I9" s="36">
        <v>0</v>
      </c>
      <c r="J9" s="63"/>
      <c r="K9" s="65"/>
    </row>
    <row r="10" spans="1:11" ht="32.25" customHeight="1" x14ac:dyDescent="0.25">
      <c r="A10" s="39">
        <v>806</v>
      </c>
      <c r="B10" s="35" t="s">
        <v>48</v>
      </c>
      <c r="C10" s="36">
        <v>7717</v>
      </c>
      <c r="D10" s="35" t="s">
        <v>158</v>
      </c>
      <c r="E10" s="35" t="s">
        <v>157</v>
      </c>
      <c r="F10" s="35" t="s">
        <v>63</v>
      </c>
      <c r="G10" s="35" t="s">
        <v>53</v>
      </c>
      <c r="H10" s="36" t="s">
        <v>47</v>
      </c>
      <c r="I10" s="36">
        <v>0</v>
      </c>
      <c r="J10" s="63"/>
      <c r="K10" s="65"/>
    </row>
    <row r="11" spans="1:11" ht="32.25" customHeight="1" x14ac:dyDescent="0.25">
      <c r="A11" s="39">
        <v>807</v>
      </c>
      <c r="B11" s="35" t="s">
        <v>159</v>
      </c>
      <c r="C11" s="36">
        <v>6480</v>
      </c>
      <c r="D11" s="35" t="s">
        <v>160</v>
      </c>
      <c r="E11" s="35" t="s">
        <v>161</v>
      </c>
      <c r="F11" s="35" t="s">
        <v>63</v>
      </c>
      <c r="G11" s="35" t="s">
        <v>150</v>
      </c>
      <c r="H11" s="36" t="s">
        <v>47</v>
      </c>
      <c r="I11" s="36">
        <v>0</v>
      </c>
      <c r="J11" s="63"/>
      <c r="K11" s="65"/>
    </row>
    <row r="12" spans="1:11" ht="32.25" customHeight="1" x14ac:dyDescent="0.25">
      <c r="A12" s="39">
        <v>808</v>
      </c>
      <c r="B12" s="35" t="s">
        <v>162</v>
      </c>
      <c r="C12" s="36">
        <v>6867</v>
      </c>
      <c r="D12" s="35" t="s">
        <v>163</v>
      </c>
      <c r="E12" s="35" t="s">
        <v>164</v>
      </c>
      <c r="F12" s="35" t="s">
        <v>63</v>
      </c>
      <c r="G12" s="35" t="s">
        <v>53</v>
      </c>
      <c r="H12" s="36" t="s">
        <v>47</v>
      </c>
      <c r="I12" s="36">
        <v>0</v>
      </c>
      <c r="J12" s="63"/>
      <c r="K12" s="65"/>
    </row>
    <row r="13" spans="1:11" ht="32.25" customHeight="1" x14ac:dyDescent="0.25">
      <c r="A13" s="39">
        <v>809</v>
      </c>
      <c r="B13" s="35" t="s">
        <v>165</v>
      </c>
      <c r="C13" s="36">
        <v>7070</v>
      </c>
      <c r="D13" s="35" t="s">
        <v>166</v>
      </c>
      <c r="E13" s="35" t="s">
        <v>167</v>
      </c>
      <c r="F13" s="35" t="s">
        <v>63</v>
      </c>
      <c r="G13" s="35" t="s">
        <v>57</v>
      </c>
      <c r="H13" s="36" t="s">
        <v>47</v>
      </c>
      <c r="I13" s="36">
        <v>0</v>
      </c>
      <c r="J13" s="63"/>
      <c r="K13" s="65"/>
    </row>
    <row r="14" spans="1:11" ht="45" customHeight="1" x14ac:dyDescent="0.25">
      <c r="A14" s="39">
        <v>810</v>
      </c>
      <c r="B14" s="35" t="s">
        <v>168</v>
      </c>
      <c r="C14" s="36">
        <v>7601</v>
      </c>
      <c r="D14" s="35" t="s">
        <v>169</v>
      </c>
      <c r="E14" s="35" t="s">
        <v>170</v>
      </c>
      <c r="F14" s="35" t="s">
        <v>63</v>
      </c>
      <c r="G14" s="35" t="s">
        <v>57</v>
      </c>
      <c r="H14" s="36" t="s">
        <v>47</v>
      </c>
      <c r="I14" s="36">
        <v>0</v>
      </c>
      <c r="J14" s="63"/>
      <c r="K14" s="65"/>
    </row>
    <row r="15" spans="1:11" ht="45" customHeight="1" x14ac:dyDescent="0.25">
      <c r="A15" s="39">
        <v>811</v>
      </c>
      <c r="B15" s="35" t="s">
        <v>100</v>
      </c>
      <c r="C15" s="36">
        <v>7511</v>
      </c>
      <c r="D15" s="35" t="s">
        <v>171</v>
      </c>
      <c r="E15" s="35" t="s">
        <v>172</v>
      </c>
      <c r="F15" s="35" t="s">
        <v>63</v>
      </c>
      <c r="G15" s="35" t="s">
        <v>53</v>
      </c>
      <c r="H15" s="36" t="s">
        <v>47</v>
      </c>
      <c r="I15" s="36">
        <v>0</v>
      </c>
      <c r="J15" s="63"/>
      <c r="K15" s="65"/>
    </row>
    <row r="16" spans="1:11" ht="37.5" customHeight="1" x14ac:dyDescent="0.25">
      <c r="A16" s="39">
        <v>812</v>
      </c>
      <c r="B16" s="35" t="s">
        <v>173</v>
      </c>
      <c r="C16" s="36">
        <v>7396</v>
      </c>
      <c r="D16" s="35" t="s">
        <v>174</v>
      </c>
      <c r="E16" s="35" t="s">
        <v>175</v>
      </c>
      <c r="F16" s="35" t="s">
        <v>63</v>
      </c>
      <c r="G16" s="35" t="s">
        <v>176</v>
      </c>
      <c r="H16" s="36" t="s">
        <v>47</v>
      </c>
      <c r="I16" s="36">
        <v>3</v>
      </c>
      <c r="J16" s="63"/>
      <c r="K16" s="65">
        <f t="shared" si="0"/>
        <v>0</v>
      </c>
    </row>
    <row r="17" spans="1:11" ht="39" customHeight="1" x14ac:dyDescent="0.25">
      <c r="A17" s="39">
        <v>813</v>
      </c>
      <c r="B17" s="35" t="s">
        <v>173</v>
      </c>
      <c r="C17" s="36">
        <v>7397</v>
      </c>
      <c r="D17" s="35" t="s">
        <v>177</v>
      </c>
      <c r="E17" s="35" t="s">
        <v>175</v>
      </c>
      <c r="F17" s="35" t="s">
        <v>63</v>
      </c>
      <c r="G17" s="35" t="s">
        <v>176</v>
      </c>
      <c r="H17" s="36" t="s">
        <v>47</v>
      </c>
      <c r="I17" s="36">
        <v>3</v>
      </c>
      <c r="J17" s="63"/>
      <c r="K17" s="65">
        <f t="shared" si="0"/>
        <v>0</v>
      </c>
    </row>
    <row r="18" spans="1:11" ht="32.25" customHeight="1" x14ac:dyDescent="0.25">
      <c r="A18" s="39">
        <v>814</v>
      </c>
      <c r="B18" s="35" t="s">
        <v>178</v>
      </c>
      <c r="C18" s="36">
        <v>6617</v>
      </c>
      <c r="D18" s="35" t="s">
        <v>179</v>
      </c>
      <c r="E18" s="35" t="s">
        <v>180</v>
      </c>
      <c r="F18" s="35" t="s">
        <v>63</v>
      </c>
      <c r="G18" s="35" t="s">
        <v>181</v>
      </c>
      <c r="H18" s="36" t="s">
        <v>47</v>
      </c>
      <c r="I18" s="36">
        <v>4</v>
      </c>
      <c r="J18" s="63"/>
      <c r="K18" s="65">
        <f t="shared" si="0"/>
        <v>0</v>
      </c>
    </row>
    <row r="19" spans="1:11" ht="45" customHeight="1" x14ac:dyDescent="0.25">
      <c r="A19" s="39">
        <v>815</v>
      </c>
      <c r="B19" s="35" t="s">
        <v>103</v>
      </c>
      <c r="C19" s="36">
        <v>7718</v>
      </c>
      <c r="D19" s="35" t="s">
        <v>182</v>
      </c>
      <c r="E19" s="35" t="s">
        <v>183</v>
      </c>
      <c r="F19" s="35" t="s">
        <v>63</v>
      </c>
      <c r="G19" s="35" t="s">
        <v>53</v>
      </c>
      <c r="H19" s="36" t="s">
        <v>47</v>
      </c>
      <c r="I19" s="36">
        <v>5</v>
      </c>
      <c r="J19" s="63"/>
      <c r="K19" s="65">
        <f t="shared" si="0"/>
        <v>0</v>
      </c>
    </row>
    <row r="20" spans="1:11" ht="42" customHeight="1" x14ac:dyDescent="0.25">
      <c r="A20" s="39">
        <v>816</v>
      </c>
      <c r="B20" s="35" t="s">
        <v>103</v>
      </c>
      <c r="C20" s="36">
        <v>7719</v>
      </c>
      <c r="D20" s="35" t="s">
        <v>184</v>
      </c>
      <c r="E20" s="35" t="s">
        <v>185</v>
      </c>
      <c r="F20" s="35" t="s">
        <v>63</v>
      </c>
      <c r="G20" s="35" t="s">
        <v>53</v>
      </c>
      <c r="H20" s="36" t="s">
        <v>47</v>
      </c>
      <c r="I20" s="36">
        <v>2</v>
      </c>
      <c r="J20" s="63"/>
      <c r="K20" s="65">
        <f t="shared" si="0"/>
        <v>0</v>
      </c>
    </row>
    <row r="21" spans="1:11" ht="25.5" x14ac:dyDescent="0.25">
      <c r="A21" s="39">
        <v>817</v>
      </c>
      <c r="B21" s="35" t="s">
        <v>186</v>
      </c>
      <c r="C21" s="36">
        <v>7510</v>
      </c>
      <c r="D21" s="35" t="s">
        <v>187</v>
      </c>
      <c r="E21" s="35" t="s">
        <v>188</v>
      </c>
      <c r="F21" s="35" t="s">
        <v>63</v>
      </c>
      <c r="G21" s="35" t="s">
        <v>53</v>
      </c>
      <c r="H21" s="36" t="s">
        <v>47</v>
      </c>
      <c r="I21" s="36">
        <v>4</v>
      </c>
      <c r="J21" s="63"/>
      <c r="K21" s="65">
        <f t="shared" si="0"/>
        <v>0</v>
      </c>
    </row>
    <row r="22" spans="1:11" ht="38.25" x14ac:dyDescent="0.25">
      <c r="A22" s="39">
        <v>818</v>
      </c>
      <c r="B22" s="35" t="s">
        <v>189</v>
      </c>
      <c r="C22" s="36">
        <v>6481</v>
      </c>
      <c r="D22" s="35" t="s">
        <v>190</v>
      </c>
      <c r="E22" s="35" t="s">
        <v>161</v>
      </c>
      <c r="F22" s="35" t="s">
        <v>63</v>
      </c>
      <c r="G22" s="35" t="s">
        <v>150</v>
      </c>
      <c r="H22" s="36" t="s">
        <v>47</v>
      </c>
      <c r="I22" s="36">
        <v>4</v>
      </c>
      <c r="J22" s="63"/>
      <c r="K22" s="65">
        <f t="shared" si="0"/>
        <v>0</v>
      </c>
    </row>
    <row r="23" spans="1:11" ht="25.5" x14ac:dyDescent="0.25">
      <c r="A23" s="39">
        <v>819</v>
      </c>
      <c r="B23" s="35" t="s">
        <v>191</v>
      </c>
      <c r="C23" s="36">
        <v>6614</v>
      </c>
      <c r="D23" s="35" t="s">
        <v>192</v>
      </c>
      <c r="E23" s="35" t="s">
        <v>193</v>
      </c>
      <c r="F23" s="35" t="s">
        <v>63</v>
      </c>
      <c r="G23" s="35" t="s">
        <v>181</v>
      </c>
      <c r="H23" s="36" t="s">
        <v>47</v>
      </c>
      <c r="I23" s="36">
        <v>4</v>
      </c>
      <c r="J23" s="63"/>
      <c r="K23" s="65">
        <f t="shared" si="0"/>
        <v>0</v>
      </c>
    </row>
    <row r="24" spans="1:11" ht="22.5" x14ac:dyDescent="0.25">
      <c r="A24" s="39">
        <v>820</v>
      </c>
      <c r="B24" s="35" t="s">
        <v>134</v>
      </c>
      <c r="C24" s="36">
        <v>7756</v>
      </c>
      <c r="D24" s="70" t="s">
        <v>305</v>
      </c>
      <c r="E24" s="71" t="s">
        <v>306</v>
      </c>
      <c r="F24" s="69" t="s">
        <v>63</v>
      </c>
      <c r="G24" s="69" t="s">
        <v>181</v>
      </c>
      <c r="H24" s="69" t="s">
        <v>47</v>
      </c>
      <c r="I24" s="36">
        <v>4</v>
      </c>
      <c r="J24" s="63"/>
      <c r="K24" s="65">
        <f t="shared" si="0"/>
        <v>0</v>
      </c>
    </row>
    <row r="25" spans="1:11" ht="25.5" x14ac:dyDescent="0.25">
      <c r="A25" s="39">
        <v>821</v>
      </c>
      <c r="B25" s="35" t="s">
        <v>104</v>
      </c>
      <c r="C25" s="36">
        <v>7687</v>
      </c>
      <c r="D25" s="35" t="s">
        <v>194</v>
      </c>
      <c r="E25" s="35" t="s">
        <v>195</v>
      </c>
      <c r="F25" s="35" t="s">
        <v>63</v>
      </c>
      <c r="G25" s="35" t="s">
        <v>57</v>
      </c>
      <c r="H25" s="36" t="s">
        <v>47</v>
      </c>
      <c r="I25" s="36">
        <v>0</v>
      </c>
      <c r="J25" s="63"/>
      <c r="K25" s="65">
        <f t="shared" si="0"/>
        <v>0</v>
      </c>
    </row>
    <row r="26" spans="1:11" ht="33.75" customHeight="1" x14ac:dyDescent="0.25">
      <c r="A26" s="39">
        <v>822</v>
      </c>
      <c r="B26" s="35" t="s">
        <v>196</v>
      </c>
      <c r="C26" s="36">
        <v>7499</v>
      </c>
      <c r="D26" s="35" t="s">
        <v>197</v>
      </c>
      <c r="E26" s="35" t="s">
        <v>198</v>
      </c>
      <c r="F26" s="35" t="s">
        <v>199</v>
      </c>
      <c r="G26" s="35" t="s">
        <v>200</v>
      </c>
      <c r="H26" s="36" t="s">
        <v>47</v>
      </c>
      <c r="I26" s="36">
        <v>0</v>
      </c>
      <c r="J26" s="63"/>
      <c r="K26" s="65">
        <f t="shared" si="0"/>
        <v>0</v>
      </c>
    </row>
    <row r="27" spans="1:11" ht="32.25" customHeight="1" x14ac:dyDescent="0.25">
      <c r="A27" s="39">
        <v>823</v>
      </c>
      <c r="B27" s="35" t="s">
        <v>69</v>
      </c>
      <c r="C27" s="36">
        <v>7361</v>
      </c>
      <c r="D27" s="35" t="s">
        <v>201</v>
      </c>
      <c r="E27" s="35" t="s">
        <v>202</v>
      </c>
      <c r="F27" s="35" t="s">
        <v>63</v>
      </c>
      <c r="G27" s="35" t="s">
        <v>203</v>
      </c>
      <c r="H27" s="36" t="s">
        <v>47</v>
      </c>
      <c r="I27" s="36">
        <v>0</v>
      </c>
      <c r="J27" s="63"/>
      <c r="K27" s="65">
        <f t="shared" si="0"/>
        <v>0</v>
      </c>
    </row>
    <row r="28" spans="1:11" ht="25.5" x14ac:dyDescent="0.25">
      <c r="A28" s="39">
        <v>824</v>
      </c>
      <c r="B28" s="35" t="s">
        <v>78</v>
      </c>
      <c r="C28" s="36">
        <v>7493</v>
      </c>
      <c r="D28" s="35" t="s">
        <v>204</v>
      </c>
      <c r="E28" s="35" t="s">
        <v>145</v>
      </c>
      <c r="F28" s="35" t="s">
        <v>63</v>
      </c>
      <c r="G28" s="35" t="s">
        <v>53</v>
      </c>
      <c r="H28" s="36" t="s">
        <v>47</v>
      </c>
      <c r="I28" s="36">
        <v>9</v>
      </c>
      <c r="J28" s="63"/>
      <c r="K28" s="65">
        <f t="shared" si="0"/>
        <v>0</v>
      </c>
    </row>
    <row r="29" spans="1:11" ht="30" customHeight="1" thickBot="1" x14ac:dyDescent="0.3">
      <c r="A29" s="39">
        <v>825</v>
      </c>
      <c r="B29" s="35" t="s">
        <v>77</v>
      </c>
      <c r="C29" s="36">
        <v>6793</v>
      </c>
      <c r="D29" s="35" t="s">
        <v>205</v>
      </c>
      <c r="E29" s="35" t="s">
        <v>147</v>
      </c>
      <c r="F29" s="35" t="s">
        <v>63</v>
      </c>
      <c r="G29" s="35" t="s">
        <v>53</v>
      </c>
      <c r="H29" s="36" t="s">
        <v>47</v>
      </c>
      <c r="I29" s="36">
        <v>3</v>
      </c>
      <c r="J29" s="63"/>
      <c r="K29" s="65">
        <f t="shared" si="0"/>
        <v>0</v>
      </c>
    </row>
    <row r="30" spans="1:11" ht="26.25" customHeight="1" thickBot="1" x14ac:dyDescent="0.3">
      <c r="A30" s="153" t="s">
        <v>58</v>
      </c>
      <c r="B30" s="163"/>
      <c r="C30" s="163"/>
      <c r="D30" s="163"/>
      <c r="E30" s="163"/>
      <c r="F30" s="163"/>
      <c r="G30" s="163"/>
      <c r="H30" s="163"/>
      <c r="I30" s="163"/>
      <c r="J30" s="163"/>
      <c r="K30" s="60">
        <f>SUM(K5:K29)</f>
        <v>0</v>
      </c>
    </row>
    <row r="36" spans="5:5" x14ac:dyDescent="0.25">
      <c r="E36" s="55"/>
    </row>
  </sheetData>
  <mergeCells count="3">
    <mergeCell ref="A1:K1"/>
    <mergeCell ref="A2:K2"/>
    <mergeCell ref="A30:J30"/>
  </mergeCells>
  <pageMargins left="0.25" right="0.25" top="0.75" bottom="0.75" header="0.3" footer="0.3"/>
  <pageSetup paperSize="9" scale="66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08315DB4CA447AE2C685818CA02FC" ma:contentTypeVersion="11" ma:contentTypeDescription="Create a new document." ma:contentTypeScope="" ma:versionID="c72e47e401a120fc4440ea905799f97f">
  <xsd:schema xmlns:xsd="http://www.w3.org/2001/XMLSchema" xmlns:xs="http://www.w3.org/2001/XMLSchema" xmlns:p="http://schemas.microsoft.com/office/2006/metadata/properties" xmlns:ns3="acf80ecf-14f7-455c-89e9-64e665eb8bd6" xmlns:ns4="e6c76e69-6b2e-4c38-a724-1920047210e6" targetNamespace="http://schemas.microsoft.com/office/2006/metadata/properties" ma:root="true" ma:fieldsID="992478ddabb218dca2befc67d5eabfcc" ns3:_="" ns4:_="">
    <xsd:import namespace="acf80ecf-14f7-455c-89e9-64e665eb8bd6"/>
    <xsd:import namespace="e6c76e69-6b2e-4c38-a724-1920047210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80ecf-14f7-455c-89e9-64e665eb8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76e69-6b2e-4c38-a724-192004721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88BD7-8980-4249-B858-F24963C81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f80ecf-14f7-455c-89e9-64e665eb8bd6"/>
    <ds:schemaRef ds:uri="e6c76e69-6b2e-4c38-a724-192004721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546019-7ADD-4EDB-86A4-73FC7EBE8D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F76326-0454-445F-91C5-5D4158CF5B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Rekapitulacija</vt:lpstr>
      <vt:lpstr>1R</vt:lpstr>
      <vt:lpstr>2R</vt:lpstr>
      <vt:lpstr>3R</vt:lpstr>
      <vt:lpstr>4R</vt:lpstr>
      <vt:lpstr>5R</vt:lpstr>
      <vt:lpstr>6R</vt:lpstr>
      <vt:lpstr>7R</vt:lpstr>
      <vt:lpstr>8R</vt:lpstr>
      <vt:lpstr>'1R'!Podrucje_ispisa</vt:lpstr>
      <vt:lpstr>'2R'!Podrucje_ispisa</vt:lpstr>
      <vt:lpstr>'3R'!Podrucje_ispisa</vt:lpstr>
      <vt:lpstr>'4R'!Podrucje_ispisa</vt:lpstr>
      <vt:lpstr>'5R'!Podrucje_ispisa</vt:lpstr>
      <vt:lpstr>'6R'!Podrucje_ispisa</vt:lpstr>
      <vt:lpstr>'7R'!Podrucje_ispisa</vt:lpstr>
      <vt:lpstr>'8R'!Podrucje_ispisa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dunja.l</dc:creator>
  <cp:keywords/>
  <dc:description/>
  <cp:lastModifiedBy>Marina Kozjak</cp:lastModifiedBy>
  <cp:revision/>
  <cp:lastPrinted>2025-06-23T08:18:52Z</cp:lastPrinted>
  <dcterms:created xsi:type="dcterms:W3CDTF">2019-08-08T05:51:04Z</dcterms:created>
  <dcterms:modified xsi:type="dcterms:W3CDTF">2025-06-24T10:18:12Z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0x01010070B08315DB4CA447AE2C685818CA02FC</vt:lpwstr>
  </property>
</Properties>
</file>